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NNEES\14Compétitions\14.01 - GAM\2021 - Basel\Programme_timings\"/>
    </mc:Choice>
  </mc:AlternateContent>
  <xr:revisionPtr revIDLastSave="0" documentId="8_{3A2364CE-1F13-48EF-88DA-F93FA4AC2899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Sat. 17-04 T.O.R. - Afternoon" sheetId="19" r:id="rId1"/>
    <sheet name="Sun. 18-04 T.O.R. - Morning" sheetId="18" r:id="rId2"/>
    <sheet name="Sun. 18-04 - S.T. - Afternoon" sheetId="16" r:id="rId3"/>
    <sheet name="Composition of Groups for QC" sheetId="17" r:id="rId4"/>
    <sheet name="Monday 19-04 - Podium " sheetId="6" r:id="rId5"/>
    <sheet name="Tuesday 20-04 - S.T." sheetId="7" r:id="rId6"/>
    <sheet name="Wednesday 21-04 - Q.C." sheetId="10" r:id="rId7"/>
    <sheet name="Thursday 22-04 - S.T. &amp; T.O.R. " sheetId="8" r:id="rId8"/>
    <sheet name="Friday 23-04-AAF Training &amp; TOR" sheetId="13" r:id="rId9"/>
    <sheet name="Saturday 24-04 - AF Day 1 &amp; TOR" sheetId="12" r:id="rId10"/>
    <sheet name="Sunday 25-04 - AF Day 2" sheetId="14" r:id="rId11"/>
  </sheets>
  <externalReferences>
    <externalReference r:id="rId12"/>
  </externalReferences>
  <definedNames>
    <definedName name="_2018" localSheetId="4">#REF!</definedName>
    <definedName name="_2018" localSheetId="9">#REF!</definedName>
    <definedName name="_2018" localSheetId="7">#REF!</definedName>
    <definedName name="_2018" localSheetId="5">#REF!</definedName>
    <definedName name="_2018" localSheetId="6">#REF!</definedName>
    <definedName name="_2018">#REF!</definedName>
    <definedName name="a">#REF!</definedName>
    <definedName name="d" localSheetId="4">#REF!</definedName>
    <definedName name="d" localSheetId="9">#REF!</definedName>
    <definedName name="d" localSheetId="7">#REF!</definedName>
    <definedName name="d" localSheetId="5">#REF!</definedName>
    <definedName name="d" localSheetId="6">#REF!</definedName>
    <definedName name="d">#REF!</definedName>
    <definedName name="Excel_BuiltIn_Print_Area_1" localSheetId="4">#REF!</definedName>
    <definedName name="Excel_BuiltIn_Print_Area_1" localSheetId="9">#REF!</definedName>
    <definedName name="Excel_BuiltIn_Print_Area_1" localSheetId="7">#REF!</definedName>
    <definedName name="Excel_BuiltIn_Print_Area_1" localSheetId="5">#REF!</definedName>
    <definedName name="Excel_BuiltIn_Print_Area_1" localSheetId="6">#REF!</definedName>
    <definedName name="Excel_BuiltIn_Print_Area_1">#REF!</definedName>
    <definedName name="Excel_BuiltIn_Print_Area_10_1" localSheetId="4">#REF!</definedName>
    <definedName name="Excel_BuiltIn_Print_Area_10_1" localSheetId="9">#REF!</definedName>
    <definedName name="Excel_BuiltIn_Print_Area_10_1" localSheetId="7">#REF!</definedName>
    <definedName name="Excel_BuiltIn_Print_Area_10_1" localSheetId="5">#REF!</definedName>
    <definedName name="Excel_BuiltIn_Print_Area_10_1" localSheetId="6">#REF!</definedName>
    <definedName name="Excel_BuiltIn_Print_Area_10_1">#REF!</definedName>
    <definedName name="Excel_BuiltIn_Print_Area_12_1" localSheetId="4">#REF!</definedName>
    <definedName name="Excel_BuiltIn_Print_Area_12_1" localSheetId="9">#REF!</definedName>
    <definedName name="Excel_BuiltIn_Print_Area_12_1" localSheetId="7">#REF!</definedName>
    <definedName name="Excel_BuiltIn_Print_Area_12_1" localSheetId="5">#REF!</definedName>
    <definedName name="Excel_BuiltIn_Print_Area_12_1" localSheetId="6">#REF!</definedName>
    <definedName name="Excel_BuiltIn_Print_Area_12_1">#REF!</definedName>
    <definedName name="Excel_BuiltIn_Print_Area_14_1" localSheetId="4">#REF!</definedName>
    <definedName name="Excel_BuiltIn_Print_Area_14_1" localSheetId="9">#REF!</definedName>
    <definedName name="Excel_BuiltIn_Print_Area_14_1" localSheetId="7">#REF!</definedName>
    <definedName name="Excel_BuiltIn_Print_Area_14_1" localSheetId="5">#REF!</definedName>
    <definedName name="Excel_BuiltIn_Print_Area_14_1" localSheetId="6">#REF!</definedName>
    <definedName name="Excel_BuiltIn_Print_Area_14_1">#REF!</definedName>
    <definedName name="Excel_BuiltIn_Print_Area_15_1" localSheetId="4">#REF!</definedName>
    <definedName name="Excel_BuiltIn_Print_Area_15_1" localSheetId="9">#REF!</definedName>
    <definedName name="Excel_BuiltIn_Print_Area_15_1" localSheetId="7">#REF!</definedName>
    <definedName name="Excel_BuiltIn_Print_Area_15_1" localSheetId="5">#REF!</definedName>
    <definedName name="Excel_BuiltIn_Print_Area_15_1" localSheetId="6">#REF!</definedName>
    <definedName name="Excel_BuiltIn_Print_Area_15_1">#REF!</definedName>
    <definedName name="Excel_BuiltIn_Print_Area_6" localSheetId="4">#REF!</definedName>
    <definedName name="Excel_BuiltIn_Print_Area_6" localSheetId="9">#REF!</definedName>
    <definedName name="Excel_BuiltIn_Print_Area_6" localSheetId="7">#REF!</definedName>
    <definedName name="Excel_BuiltIn_Print_Area_6" localSheetId="5">#REF!</definedName>
    <definedName name="Excel_BuiltIn_Print_Area_6" localSheetId="6">#REF!</definedName>
    <definedName name="Excel_BuiltIn_Print_Area_6">#REF!</definedName>
    <definedName name="Excel_BuiltIn_Print_Area_8_1" localSheetId="4">#REF!</definedName>
    <definedName name="Excel_BuiltIn_Print_Area_8_1" localSheetId="9">#REF!</definedName>
    <definedName name="Excel_BuiltIn_Print_Area_8_1" localSheetId="7">#REF!</definedName>
    <definedName name="Excel_BuiltIn_Print_Area_8_1" localSheetId="5">#REF!</definedName>
    <definedName name="Excel_BuiltIn_Print_Area_8_1" localSheetId="6">#REF!</definedName>
    <definedName name="Excel_BuiltIn_Print_Area_8_1">#REF!</definedName>
    <definedName name="Excel_BuiltIn_Print_Area_8_1_1" localSheetId="4">#REF!</definedName>
    <definedName name="Excel_BuiltIn_Print_Area_8_1_1" localSheetId="9">#REF!</definedName>
    <definedName name="Excel_BuiltIn_Print_Area_8_1_1" localSheetId="7">#REF!</definedName>
    <definedName name="Excel_BuiltIn_Print_Area_8_1_1" localSheetId="5">#REF!</definedName>
    <definedName name="Excel_BuiltIn_Print_Area_8_1_1" localSheetId="6">#REF!</definedName>
    <definedName name="Excel_BuiltIn_Print_Area_8_1_1">#REF!</definedName>
    <definedName name="Excel_BuiltIn_Print_Titles_1" localSheetId="4">#REF!</definedName>
    <definedName name="Excel_BuiltIn_Print_Titles_1" localSheetId="9">#REF!</definedName>
    <definedName name="Excel_BuiltIn_Print_Titles_1" localSheetId="7">#REF!</definedName>
    <definedName name="Excel_BuiltIn_Print_Titles_1" localSheetId="5">#REF!</definedName>
    <definedName name="Excel_BuiltIn_Print_Titles_1" localSheetId="6">#REF!</definedName>
    <definedName name="Excel_BuiltIn_Print_Titles_1">#REF!</definedName>
    <definedName name="Group_rank">'[1]GR lookups'!$C$52:$E$59</definedName>
    <definedName name="Groups">'[1]GR lookups'!$C$26:$E$37</definedName>
    <definedName name="Gymnasts">'[1]GR lookups'!$C$1:$E$24</definedName>
    <definedName name="Index_2018" localSheetId="4">#REF!</definedName>
    <definedName name="Index_2018" localSheetId="9">#REF!</definedName>
    <definedName name="Index_2018" localSheetId="7">#REF!</definedName>
    <definedName name="Index_2018" localSheetId="5">#REF!</definedName>
    <definedName name="Index_2018" localSheetId="6">#REF!</definedName>
    <definedName name="Index_2018">#REF!</definedName>
    <definedName name="Individual_rank">'[1]GR lookups'!$C$40:$E$49</definedName>
    <definedName name="Schedule_Overview_MAG" localSheetId="4">#REF!</definedName>
    <definedName name="Schedule_Overview_MAG" localSheetId="9">#REF!</definedName>
    <definedName name="Schedule_Overview_MAG" localSheetId="7">#REF!</definedName>
    <definedName name="Schedule_Overview_MAG" localSheetId="5">#REF!</definedName>
    <definedName name="Schedule_Overview_MAG" localSheetId="6">#REF!</definedName>
    <definedName name="Schedule_Overview_MAG">#REF!</definedName>
    <definedName name="Schedule_Overview_WAG" localSheetId="4">#REF!</definedName>
    <definedName name="Schedule_Overview_WAG" localSheetId="9">#REF!</definedName>
    <definedName name="Schedule_Overview_WAG" localSheetId="7">#REF!</definedName>
    <definedName name="Schedule_Overview_WAG" localSheetId="5">#REF!</definedName>
    <definedName name="Schedule_Overview_WAG" localSheetId="6">#REF!</definedName>
    <definedName name="Schedule_Overview_WAG">#REF!</definedName>
    <definedName name="_xlnm.Print_Area" localSheetId="3">'Composition of Groups for QC'!$A$2:$Q$30</definedName>
    <definedName name="_xlnm.Print_Area" localSheetId="8">'Friday 23-04-AAF Training &amp; TOR'!$A$1:$T$35</definedName>
    <definedName name="_xlnm.Print_Area" localSheetId="4">'Monday 19-04 - Podium '!$A$1:$O$66</definedName>
    <definedName name="_xlnm.Print_Area" localSheetId="0">'Sat. 17-04 T.O.R. - Afternoon'!$A$1:$O$29</definedName>
    <definedName name="_xlnm.Print_Area" localSheetId="9">'Saturday 24-04 - AF Day 1 &amp; TOR'!$A$2:$S$26</definedName>
    <definedName name="_xlnm.Print_Area" localSheetId="2">'Sun. 18-04 - S.T. - Afternoon'!$A$1:$Q$29</definedName>
    <definedName name="_xlnm.Print_Area" localSheetId="1">'Sun. 18-04 T.O.R. - Morning'!$A$3:$O$29</definedName>
    <definedName name="_xlnm.Print_Area" localSheetId="10">'Sunday 25-04 - AF Day 2'!$A$1:$O$15</definedName>
    <definedName name="_xlnm.Print_Area" localSheetId="7">'Thursday 22-04 - S.T. &amp; T.O.R. '!$A$1:$S$43</definedName>
    <definedName name="_xlnm.Print_Area" localSheetId="5">'Tuesday 20-04 - S.T.'!$A$2:$S$51</definedName>
    <definedName name="_xlnm.Print_Area" localSheetId="6">'Wednesday 21-04 - Q.C.'!$A$1:$O$35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19" l="1"/>
  <c r="K24" i="19" s="1"/>
  <c r="I25" i="19" s="1"/>
  <c r="K25" i="19" s="1"/>
  <c r="I26" i="19" s="1"/>
  <c r="K26" i="19" s="1"/>
  <c r="I27" i="19" s="1"/>
  <c r="K27" i="19" s="1"/>
  <c r="I28" i="19" s="1"/>
  <c r="K28" i="19" s="1"/>
  <c r="K23" i="19" s="1"/>
  <c r="A24" i="19"/>
  <c r="C24" i="19" s="1"/>
  <c r="A25" i="19" s="1"/>
  <c r="C25" i="19" s="1"/>
  <c r="A26" i="19" s="1"/>
  <c r="C26" i="19" s="1"/>
  <c r="A27" i="19" s="1"/>
  <c r="C27" i="19" s="1"/>
  <c r="A28" i="19" s="1"/>
  <c r="C28" i="19" s="1"/>
  <c r="C23" i="19" s="1"/>
  <c r="I17" i="19"/>
  <c r="K17" i="19" s="1"/>
  <c r="I18" i="19" s="1"/>
  <c r="K18" i="19" s="1"/>
  <c r="I19" i="19" s="1"/>
  <c r="K19" i="19" s="1"/>
  <c r="I20" i="19" s="1"/>
  <c r="K20" i="19" s="1"/>
  <c r="I21" i="19" s="1"/>
  <c r="K21" i="19" s="1"/>
  <c r="K16" i="19" s="1"/>
  <c r="A17" i="19"/>
  <c r="C17" i="19" s="1"/>
  <c r="A18" i="19" s="1"/>
  <c r="C18" i="19" s="1"/>
  <c r="A19" i="19" s="1"/>
  <c r="C19" i="19" s="1"/>
  <c r="A20" i="19" s="1"/>
  <c r="C20" i="19" s="1"/>
  <c r="A21" i="19" s="1"/>
  <c r="C21" i="19" s="1"/>
  <c r="C16" i="19" s="1"/>
  <c r="I10" i="19"/>
  <c r="K10" i="19" s="1"/>
  <c r="I11" i="19" s="1"/>
  <c r="K11" i="19" s="1"/>
  <c r="I12" i="19" s="1"/>
  <c r="K12" i="19" s="1"/>
  <c r="I13" i="19" s="1"/>
  <c r="K13" i="19" s="1"/>
  <c r="I14" i="19" s="1"/>
  <c r="K14" i="19" s="1"/>
  <c r="K9" i="19" s="1"/>
  <c r="A10" i="19"/>
  <c r="C10" i="19" s="1"/>
  <c r="A11" i="19" s="1"/>
  <c r="C11" i="19" s="1"/>
  <c r="A12" i="19" s="1"/>
  <c r="C12" i="19" s="1"/>
  <c r="A13" i="19" s="1"/>
  <c r="C13" i="19" s="1"/>
  <c r="A14" i="19" s="1"/>
  <c r="C14" i="19" s="1"/>
  <c r="C9" i="19" s="1"/>
  <c r="K8" i="13"/>
  <c r="M8" i="13" s="1"/>
  <c r="K9" i="13" s="1"/>
  <c r="M9" i="13" s="1"/>
  <c r="K10" i="13" s="1"/>
  <c r="M10" i="13" s="1"/>
  <c r="K11" i="13" s="1"/>
  <c r="M11" i="13" s="1"/>
  <c r="K12" i="13" s="1"/>
  <c r="M12" i="13" s="1"/>
  <c r="I27" i="8"/>
  <c r="K27" i="8" s="1"/>
  <c r="I28" i="8" s="1"/>
  <c r="K28" i="8" s="1"/>
  <c r="I29" i="8" s="1"/>
  <c r="K29" i="8" s="1"/>
  <c r="I30" i="8" s="1"/>
  <c r="K30" i="8" s="1"/>
  <c r="I31" i="8" s="1"/>
  <c r="K31" i="8" s="1"/>
  <c r="K26" i="8" s="1"/>
  <c r="I20" i="8"/>
  <c r="K20" i="8" s="1"/>
  <c r="I21" i="8" s="1"/>
  <c r="K21" i="8" s="1"/>
  <c r="I22" i="8" s="1"/>
  <c r="K22" i="8" s="1"/>
  <c r="I23" i="8" s="1"/>
  <c r="K23" i="8" s="1"/>
  <c r="I24" i="8" s="1"/>
  <c r="K24" i="8" s="1"/>
  <c r="K19" i="8" s="1"/>
  <c r="I24" i="18"/>
  <c r="K24" i="18" s="1"/>
  <c r="I25" i="18" s="1"/>
  <c r="K25" i="18" s="1"/>
  <c r="I26" i="18" s="1"/>
  <c r="K26" i="18" s="1"/>
  <c r="I27" i="18" s="1"/>
  <c r="K27" i="18" s="1"/>
  <c r="I28" i="18" s="1"/>
  <c r="K28" i="18" s="1"/>
  <c r="K23" i="18" s="1"/>
  <c r="K17" i="18"/>
  <c r="I18" i="18" s="1"/>
  <c r="K18" i="18" s="1"/>
  <c r="I19" i="18" s="1"/>
  <c r="K19" i="18" s="1"/>
  <c r="I20" i="18" s="1"/>
  <c r="K20" i="18" s="1"/>
  <c r="I21" i="18" s="1"/>
  <c r="K21" i="18" s="1"/>
  <c r="K16" i="18" s="1"/>
  <c r="I17" i="18"/>
  <c r="I10" i="18"/>
  <c r="K10" i="18" s="1"/>
  <c r="I11" i="18" s="1"/>
  <c r="K11" i="18" s="1"/>
  <c r="I12" i="18" s="1"/>
  <c r="K12" i="18" s="1"/>
  <c r="I13" i="18" s="1"/>
  <c r="K13" i="18" s="1"/>
  <c r="I14" i="18" s="1"/>
  <c r="K14" i="18" s="1"/>
  <c r="K9" i="18" s="1"/>
  <c r="L24" i="16"/>
  <c r="J25" i="16" s="1"/>
  <c r="L25" i="16" s="1"/>
  <c r="J26" i="16" s="1"/>
  <c r="L26" i="16" s="1"/>
  <c r="J27" i="16" s="1"/>
  <c r="L27" i="16" s="1"/>
  <c r="J16" i="16"/>
  <c r="L16" i="16" s="1"/>
  <c r="J17" i="16" s="1"/>
  <c r="L17" i="16" s="1"/>
  <c r="J18" i="16" s="1"/>
  <c r="L18" i="16" s="1"/>
  <c r="J19" i="16" s="1"/>
  <c r="L19" i="16" s="1"/>
  <c r="J20" i="16" s="1"/>
  <c r="L20" i="16" s="1"/>
  <c r="J8" i="16"/>
  <c r="L8" i="16" s="1"/>
  <c r="J9" i="16" s="1"/>
  <c r="L9" i="16" s="1"/>
  <c r="J10" i="16" s="1"/>
  <c r="L10" i="16" s="1"/>
  <c r="J11" i="16" s="1"/>
  <c r="L11" i="16" s="1"/>
  <c r="A24" i="18"/>
  <c r="C24" i="18" s="1"/>
  <c r="A25" i="18" s="1"/>
  <c r="C25" i="18" s="1"/>
  <c r="A26" i="18" s="1"/>
  <c r="C26" i="18" s="1"/>
  <c r="A27" i="18" s="1"/>
  <c r="C27" i="18" s="1"/>
  <c r="A28" i="18" s="1"/>
  <c r="C28" i="18" s="1"/>
  <c r="C23" i="18" s="1"/>
  <c r="A17" i="18"/>
  <c r="C17" i="18" s="1"/>
  <c r="A18" i="18" s="1"/>
  <c r="C18" i="18" s="1"/>
  <c r="A19" i="18" s="1"/>
  <c r="C19" i="18" s="1"/>
  <c r="A20" i="18" s="1"/>
  <c r="C20" i="18" s="1"/>
  <c r="A21" i="18" s="1"/>
  <c r="C21" i="18" s="1"/>
  <c r="C16" i="18" s="1"/>
  <c r="A10" i="18"/>
  <c r="C10" i="18" s="1"/>
  <c r="A11" i="18" s="1"/>
  <c r="C11" i="18" s="1"/>
  <c r="A12" i="18" s="1"/>
  <c r="C12" i="18" s="1"/>
  <c r="A13" i="18" s="1"/>
  <c r="C13" i="18" s="1"/>
  <c r="A14" i="18" s="1"/>
  <c r="C14" i="18" s="1"/>
  <c r="C9" i="18" s="1"/>
  <c r="D29" i="13"/>
  <c r="B30" i="13" s="1"/>
  <c r="D30" i="13" s="1"/>
  <c r="B31" i="13" s="1"/>
  <c r="D31" i="13" s="1"/>
  <c r="B32" i="13" s="1"/>
  <c r="D32" i="13" s="1"/>
  <c r="B33" i="13" s="1"/>
  <c r="D33" i="13" s="1"/>
  <c r="D23" i="13"/>
  <c r="B24" i="13" s="1"/>
  <c r="D24" i="13" s="1"/>
  <c r="B25" i="13" s="1"/>
  <c r="D25" i="13" s="1"/>
  <c r="B26" i="13" s="1"/>
  <c r="D26" i="13" s="1"/>
  <c r="B27" i="13" s="1"/>
  <c r="D27" i="13" s="1"/>
  <c r="J12" i="16" l="1"/>
  <c r="L12" i="16" s="1"/>
  <c r="J13" i="16" s="1"/>
  <c r="L13" i="16" s="1"/>
  <c r="L7" i="16" s="1"/>
  <c r="L15" i="16"/>
  <c r="J21" i="16"/>
  <c r="L21" i="16" s="1"/>
  <c r="J28" i="16"/>
  <c r="L28" i="16" s="1"/>
  <c r="L23" i="16" s="1"/>
  <c r="A24" i="16"/>
  <c r="A16" i="16"/>
  <c r="A8" i="16"/>
  <c r="C8" i="16" l="1"/>
  <c r="A9" i="16" s="1"/>
  <c r="C9" i="16" s="1"/>
  <c r="A10" i="16" s="1"/>
  <c r="C10" i="16" s="1"/>
  <c r="A11" i="16" s="1"/>
  <c r="C16" i="16"/>
  <c r="A17" i="16" s="1"/>
  <c r="C17" i="16" s="1"/>
  <c r="A18" i="16" s="1"/>
  <c r="C24" i="16"/>
  <c r="A25" i="16" s="1"/>
  <c r="C25" i="16" s="1"/>
  <c r="A26" i="16" s="1"/>
  <c r="C26" i="16" l="1"/>
  <c r="A27" i="16" s="1"/>
  <c r="C18" i="16"/>
  <c r="A19" i="16" s="1"/>
  <c r="C11" i="16"/>
  <c r="A12" i="16" l="1"/>
  <c r="C12" i="16" s="1"/>
  <c r="A13" i="16" s="1"/>
  <c r="C13" i="16" s="1"/>
  <c r="C7" i="16" s="1"/>
  <c r="C27" i="16"/>
  <c r="A28" i="16" s="1"/>
  <c r="C19" i="16"/>
  <c r="A20" i="16" s="1"/>
  <c r="C28" i="16" l="1"/>
  <c r="C23" i="16" s="1"/>
  <c r="C20" i="16"/>
  <c r="A27" i="8"/>
  <c r="C27" i="8" s="1"/>
  <c r="A28" i="8" s="1"/>
  <c r="C28" i="8" s="1"/>
  <c r="A29" i="8" s="1"/>
  <c r="C29" i="8" s="1"/>
  <c r="A30" i="8" s="1"/>
  <c r="C30" i="8" s="1"/>
  <c r="A31" i="8" s="1"/>
  <c r="C31" i="8" s="1"/>
  <c r="C26" i="8" s="1"/>
  <c r="A20" i="8"/>
  <c r="C20" i="8" s="1"/>
  <c r="A21" i="8" s="1"/>
  <c r="C21" i="8" s="1"/>
  <c r="A22" i="8" s="1"/>
  <c r="C22" i="8" s="1"/>
  <c r="A23" i="8" s="1"/>
  <c r="C23" i="8" s="1"/>
  <c r="A24" i="8" s="1"/>
  <c r="C24" i="8" s="1"/>
  <c r="C19" i="8" s="1"/>
  <c r="A7" i="8"/>
  <c r="C7" i="8" s="1"/>
  <c r="A8" i="8" s="1"/>
  <c r="C8" i="8" s="1"/>
  <c r="A9" i="8" s="1"/>
  <c r="C9" i="8" s="1"/>
  <c r="A10" i="8" s="1"/>
  <c r="C10" i="8" s="1"/>
  <c r="A11" i="8" s="1"/>
  <c r="C11" i="8" s="1"/>
  <c r="A30" i="10"/>
  <c r="C30" i="10" s="1"/>
  <c r="A31" i="10" s="1"/>
  <c r="C31" i="10" s="1"/>
  <c r="A32" i="10" s="1"/>
  <c r="C32" i="10" s="1"/>
  <c r="A33" i="10" s="1"/>
  <c r="C33" i="10" s="1"/>
  <c r="A34" i="10" s="1"/>
  <c r="C34" i="10" s="1"/>
  <c r="I27" i="10"/>
  <c r="K27" i="10" s="1"/>
  <c r="I28" i="10" s="1"/>
  <c r="K28" i="10" s="1"/>
  <c r="I29" i="10" s="1"/>
  <c r="K29" i="10" s="1"/>
  <c r="I30" i="10" s="1"/>
  <c r="K30" i="10" s="1"/>
  <c r="A23" i="10"/>
  <c r="C23" i="10" s="1"/>
  <c r="A24" i="10" s="1"/>
  <c r="C24" i="10" s="1"/>
  <c r="A25" i="10" s="1"/>
  <c r="C25" i="10" s="1"/>
  <c r="A26" i="10" s="1"/>
  <c r="C26" i="10" s="1"/>
  <c r="A27" i="10" s="1"/>
  <c r="C27" i="10" s="1"/>
  <c r="I21" i="10"/>
  <c r="K21" i="10" s="1"/>
  <c r="I22" i="10" s="1"/>
  <c r="K22" i="10" s="1"/>
  <c r="I23" i="10" s="1"/>
  <c r="K23" i="10" s="1"/>
  <c r="I24" i="10" s="1"/>
  <c r="K24" i="10" s="1"/>
  <c r="A16" i="10"/>
  <c r="C16" i="10" s="1"/>
  <c r="A17" i="10" s="1"/>
  <c r="C17" i="10" s="1"/>
  <c r="A18" i="10" s="1"/>
  <c r="C18" i="10" s="1"/>
  <c r="A19" i="10" s="1"/>
  <c r="C19" i="10" s="1"/>
  <c r="A20" i="10" s="1"/>
  <c r="C20" i="10" s="1"/>
  <c r="I15" i="10"/>
  <c r="K15" i="10" s="1"/>
  <c r="I16" i="10" s="1"/>
  <c r="K16" i="10" s="1"/>
  <c r="I17" i="10" s="1"/>
  <c r="K17" i="10" s="1"/>
  <c r="I18" i="10" s="1"/>
  <c r="K18" i="10" s="1"/>
  <c r="I9" i="10"/>
  <c r="K9" i="10" s="1"/>
  <c r="I10" i="10" s="1"/>
  <c r="K10" i="10" s="1"/>
  <c r="I11" i="10" s="1"/>
  <c r="K11" i="10" s="1"/>
  <c r="I12" i="10" s="1"/>
  <c r="K12" i="10" s="1"/>
  <c r="A9" i="10"/>
  <c r="C9" i="10" s="1"/>
  <c r="A10" i="10" s="1"/>
  <c r="C10" i="10" s="1"/>
  <c r="A11" i="10" s="1"/>
  <c r="C11" i="10" s="1"/>
  <c r="A12" i="10" s="1"/>
  <c r="C12" i="10" s="1"/>
  <c r="A13" i="10" s="1"/>
  <c r="C13" i="10" s="1"/>
  <c r="J7" i="7"/>
  <c r="L7" i="7" s="1"/>
  <c r="J8" i="7" s="1"/>
  <c r="L8" i="7" s="1"/>
  <c r="J9" i="7" s="1"/>
  <c r="J15" i="7"/>
  <c r="J23" i="7"/>
  <c r="L23" i="7" s="1"/>
  <c r="J24" i="7" s="1"/>
  <c r="L24" i="7" s="1"/>
  <c r="J25" i="7" s="1"/>
  <c r="J30" i="7"/>
  <c r="L30" i="7" s="1"/>
  <c r="J31" i="7" s="1"/>
  <c r="L31" i="7" s="1"/>
  <c r="J32" i="7" s="1"/>
  <c r="J38" i="7"/>
  <c r="J46" i="7"/>
  <c r="C15" i="16" l="1"/>
  <c r="L46" i="7"/>
  <c r="J47" i="7" s="1"/>
  <c r="L47" i="7" s="1"/>
  <c r="J48" i="7" s="1"/>
  <c r="L48" i="7" s="1"/>
  <c r="J49" i="7" s="1"/>
  <c r="L38" i="7"/>
  <c r="J39" i="7" s="1"/>
  <c r="L39" i="7" s="1"/>
  <c r="J40" i="7" s="1"/>
  <c r="L15" i="7"/>
  <c r="J16" i="7" s="1"/>
  <c r="L16" i="7" s="1"/>
  <c r="J17" i="7" s="1"/>
  <c r="L32" i="7"/>
  <c r="J33" i="7" s="1"/>
  <c r="L25" i="7"/>
  <c r="J26" i="7" s="1"/>
  <c r="L9" i="7"/>
  <c r="J10" i="7" s="1"/>
  <c r="A46" i="7"/>
  <c r="A38" i="7"/>
  <c r="A41" i="6"/>
  <c r="C41" i="6" s="1"/>
  <c r="A42" i="6" s="1"/>
  <c r="C42" i="6" s="1"/>
  <c r="A43" i="6" s="1"/>
  <c r="C43" i="6" s="1"/>
  <c r="A44" i="6" s="1"/>
  <c r="C44" i="6" s="1"/>
  <c r="A45" i="6" s="1"/>
  <c r="C45" i="6" s="1"/>
  <c r="A62" i="6"/>
  <c r="C62" i="6" s="1"/>
  <c r="A63" i="6" s="1"/>
  <c r="C63" i="6" s="1"/>
  <c r="A64" i="6" s="1"/>
  <c r="C64" i="6" s="1"/>
  <c r="A65" i="6" s="1"/>
  <c r="C65" i="6" s="1"/>
  <c r="A66" i="6" s="1"/>
  <c r="C66" i="6" s="1"/>
  <c r="A55" i="6"/>
  <c r="C55" i="6" s="1"/>
  <c r="A56" i="6" s="1"/>
  <c r="C56" i="6" s="1"/>
  <c r="A57" i="6" s="1"/>
  <c r="C57" i="6" s="1"/>
  <c r="A58" i="6" s="1"/>
  <c r="C58" i="6" s="1"/>
  <c r="A59" i="6" s="1"/>
  <c r="C59" i="6" s="1"/>
  <c r="A48" i="6"/>
  <c r="C48" i="6" s="1"/>
  <c r="A49" i="6" s="1"/>
  <c r="C49" i="6" s="1"/>
  <c r="A50" i="6" s="1"/>
  <c r="C50" i="6" s="1"/>
  <c r="A51" i="6" s="1"/>
  <c r="C51" i="6" s="1"/>
  <c r="A52" i="6" s="1"/>
  <c r="C52" i="6" s="1"/>
  <c r="I27" i="6"/>
  <c r="K27" i="6" s="1"/>
  <c r="I28" i="6" s="1"/>
  <c r="K28" i="6" s="1"/>
  <c r="I29" i="6" s="1"/>
  <c r="K29" i="6" s="1"/>
  <c r="I30" i="6" s="1"/>
  <c r="K30" i="6" s="1"/>
  <c r="I21" i="6"/>
  <c r="K21" i="6" s="1"/>
  <c r="I22" i="6" s="1"/>
  <c r="K22" i="6" s="1"/>
  <c r="I23" i="6" s="1"/>
  <c r="K23" i="6" s="1"/>
  <c r="I24" i="6" s="1"/>
  <c r="K24" i="6" s="1"/>
  <c r="I15" i="6"/>
  <c r="K15" i="6" s="1"/>
  <c r="I16" i="6" s="1"/>
  <c r="K16" i="6" s="1"/>
  <c r="I17" i="6" s="1"/>
  <c r="K17" i="6" s="1"/>
  <c r="I18" i="6" s="1"/>
  <c r="K18" i="6" s="1"/>
  <c r="I9" i="6"/>
  <c r="K9" i="6" s="1"/>
  <c r="I10" i="6" s="1"/>
  <c r="K10" i="6" s="1"/>
  <c r="I11" i="6" s="1"/>
  <c r="K11" i="6" s="1"/>
  <c r="I12" i="6" s="1"/>
  <c r="K12" i="6" s="1"/>
  <c r="A16" i="6"/>
  <c r="A30" i="6"/>
  <c r="A23" i="6"/>
  <c r="A9" i="6"/>
  <c r="I7" i="14"/>
  <c r="K7" i="14" s="1"/>
  <c r="K6" i="14" s="1"/>
  <c r="M13" i="12"/>
  <c r="K9" i="14"/>
  <c r="L13" i="12"/>
  <c r="J14" i="12" s="1"/>
  <c r="L14" i="12" s="1"/>
  <c r="J15" i="12" s="1"/>
  <c r="L15" i="12" s="1"/>
  <c r="J16" i="12" s="1"/>
  <c r="L16" i="12" s="1"/>
  <c r="J17" i="12" s="1"/>
  <c r="L17" i="12" s="1"/>
  <c r="J18" i="12" s="1"/>
  <c r="L18" i="12" s="1"/>
  <c r="J11" i="12"/>
  <c r="L11" i="12" s="1"/>
  <c r="L10" i="12" s="1"/>
  <c r="B9" i="13"/>
  <c r="D9" i="13" s="1"/>
  <c r="B10" i="13" s="1"/>
  <c r="D10" i="13" s="1"/>
  <c r="B11" i="13" s="1"/>
  <c r="D11" i="13" s="1"/>
  <c r="B12" i="13" s="1"/>
  <c r="D12" i="13" s="1"/>
  <c r="B13" i="13" s="1"/>
  <c r="D13" i="13" s="1"/>
  <c r="L40" i="7" l="1"/>
  <c r="J41" i="7" s="1"/>
  <c r="L41" i="7" s="1"/>
  <c r="J42" i="7" s="1"/>
  <c r="L17" i="7"/>
  <c r="J18" i="7" s="1"/>
  <c r="L18" i="7" s="1"/>
  <c r="J19" i="7" s="1"/>
  <c r="L19" i="7" s="1"/>
  <c r="L14" i="7" s="1"/>
  <c r="L26" i="7"/>
  <c r="J27" i="7" s="1"/>
  <c r="L10" i="7"/>
  <c r="J11" i="7" s="1"/>
  <c r="L11" i="7" s="1"/>
  <c r="J12" i="7" s="1"/>
  <c r="L33" i="7"/>
  <c r="J34" i="7" s="1"/>
  <c r="L49" i="7"/>
  <c r="J50" i="7" s="1"/>
  <c r="C38" i="7"/>
  <c r="A39" i="7" s="1"/>
  <c r="C46" i="7"/>
  <c r="A47" i="7" s="1"/>
  <c r="I10" i="14"/>
  <c r="K10" i="14" s="1"/>
  <c r="M11" i="12"/>
  <c r="M18" i="12"/>
  <c r="M14" i="12"/>
  <c r="M15" i="12"/>
  <c r="M16" i="12"/>
  <c r="M17" i="12"/>
  <c r="L42" i="7" l="1"/>
  <c r="L12" i="7"/>
  <c r="L6" i="7" s="1"/>
  <c r="L50" i="7"/>
  <c r="L45" i="7" s="1"/>
  <c r="L34" i="7"/>
  <c r="L27" i="7"/>
  <c r="L22" i="7" s="1"/>
  <c r="C47" i="7"/>
  <c r="A48" i="7" s="1"/>
  <c r="C39" i="7"/>
  <c r="A40" i="7" s="1"/>
  <c r="C40" i="7" s="1"/>
  <c r="A41" i="7" s="1"/>
  <c r="I11" i="14"/>
  <c r="K11" i="14" s="1"/>
  <c r="C9" i="6"/>
  <c r="A10" i="6" s="1"/>
  <c r="C10" i="6" s="1"/>
  <c r="A11" i="6" s="1"/>
  <c r="C11" i="6" s="1"/>
  <c r="A12" i="6" s="1"/>
  <c r="C12" i="6" s="1"/>
  <c r="A13" i="6" s="1"/>
  <c r="C13" i="6" s="1"/>
  <c r="C16" i="6"/>
  <c r="A17" i="6" s="1"/>
  <c r="C17" i="6" s="1"/>
  <c r="A18" i="6" s="1"/>
  <c r="C18" i="6" s="1"/>
  <c r="A19" i="6" s="1"/>
  <c r="C19" i="6" s="1"/>
  <c r="A20" i="6" s="1"/>
  <c r="C20" i="6" s="1"/>
  <c r="J43" i="7" l="1"/>
  <c r="L43" i="7" s="1"/>
  <c r="L37" i="7" s="1"/>
  <c r="J35" i="7"/>
  <c r="L35" i="7" s="1"/>
  <c r="L29" i="7" s="1"/>
  <c r="C48" i="7"/>
  <c r="A49" i="7" s="1"/>
  <c r="C49" i="7" s="1"/>
  <c r="A50" i="7" s="1"/>
  <c r="C41" i="7"/>
  <c r="A42" i="7" s="1"/>
  <c r="I12" i="14"/>
  <c r="K12" i="14" s="1"/>
  <c r="C50" i="7" l="1"/>
  <c r="C45" i="7" s="1"/>
  <c r="C42" i="7"/>
  <c r="C37" i="7" s="1"/>
  <c r="I13" i="14"/>
  <c r="K13" i="14" s="1"/>
  <c r="I14" i="14" l="1"/>
  <c r="K14" i="14" s="1"/>
  <c r="I34" i="7"/>
  <c r="A30" i="7"/>
  <c r="C30" i="7" s="1"/>
  <c r="A31" i="7" s="1"/>
  <c r="C31" i="7" s="1"/>
  <c r="A23" i="7"/>
  <c r="C23" i="7" s="1"/>
  <c r="A24" i="7" s="1"/>
  <c r="C24" i="7" s="1"/>
  <c r="A25" i="7" s="1"/>
  <c r="C25" i="7" s="1"/>
  <c r="A26" i="7" s="1"/>
  <c r="C26" i="7" s="1"/>
  <c r="A27" i="7" s="1"/>
  <c r="C27" i="7" s="1"/>
  <c r="C22" i="7" s="1"/>
  <c r="A15" i="7"/>
  <c r="C15" i="7" s="1"/>
  <c r="A16" i="7" s="1"/>
  <c r="C16" i="7" s="1"/>
  <c r="A17" i="7" s="1"/>
  <c r="C17" i="7" s="1"/>
  <c r="A18" i="7" s="1"/>
  <c r="C18" i="7" s="1"/>
  <c r="A7" i="7"/>
  <c r="C7" i="7" s="1"/>
  <c r="A8" i="7" s="1"/>
  <c r="C8" i="7" s="1"/>
  <c r="A9" i="7" s="1"/>
  <c r="C9" i="7" s="1"/>
  <c r="A10" i="7" s="1"/>
  <c r="C10" i="7" s="1"/>
  <c r="C23" i="6"/>
  <c r="A24" i="6" s="1"/>
  <c r="C24" i="6" s="1"/>
  <c r="A25" i="6" s="1"/>
  <c r="C25" i="6" s="1"/>
  <c r="A26" i="6" s="1"/>
  <c r="C26" i="6" s="1"/>
  <c r="A27" i="6" s="1"/>
  <c r="C27" i="6" s="1"/>
  <c r="C30" i="6"/>
  <c r="A31" i="6" s="1"/>
  <c r="C31" i="6" s="1"/>
  <c r="A32" i="6" s="1"/>
  <c r="C32" i="6" s="1"/>
  <c r="A33" i="6" s="1"/>
  <c r="C33" i="6" s="1"/>
  <c r="A34" i="6" s="1"/>
  <c r="C34" i="6" s="1"/>
  <c r="A32" i="7" l="1"/>
  <c r="C32" i="7" s="1"/>
  <c r="A33" i="7" s="1"/>
  <c r="C33" i="7" s="1"/>
  <c r="A34" i="7" s="1"/>
  <c r="C34" i="7" s="1"/>
  <c r="A19" i="7"/>
  <c r="C19" i="7" s="1"/>
  <c r="A20" i="7" s="1"/>
  <c r="C20" i="7" s="1"/>
  <c r="C14" i="7" s="1"/>
  <c r="C12" i="7"/>
  <c r="A11" i="7"/>
  <c r="C11" i="7" s="1"/>
  <c r="A12" i="7" s="1"/>
  <c r="A35" i="7" l="1"/>
  <c r="C35" i="7" s="1"/>
  <c r="C29" i="7" s="1"/>
</calcChain>
</file>

<file path=xl/sharedStrings.xml><?xml version="1.0" encoding="utf-8"?>
<sst xmlns="http://schemas.openxmlformats.org/spreadsheetml/2006/main" count="1276" uniqueCount="207">
  <si>
    <t xml:space="preserve"> </t>
  </si>
  <si>
    <t>Women's Artistic: Warm-Up Hall</t>
  </si>
  <si>
    <t>Start time</t>
  </si>
  <si>
    <t>Duration</t>
  </si>
  <si>
    <t>End time</t>
  </si>
  <si>
    <t>Senior Sub-Division 1</t>
  </si>
  <si>
    <t>General warm up</t>
  </si>
  <si>
    <t>Senior Sub-Division 2</t>
  </si>
  <si>
    <t>Senior Sub-Division 3</t>
  </si>
  <si>
    <t>Senior Sub-Division 4</t>
  </si>
  <si>
    <t>Tuesday 20th April 2021</t>
  </si>
  <si>
    <t>End Time</t>
  </si>
  <si>
    <t>Sub Division 3</t>
  </si>
  <si>
    <t>Sub Division 4</t>
  </si>
  <si>
    <t>Sub-Division 2</t>
  </si>
  <si>
    <t>Sub-Division 1</t>
  </si>
  <si>
    <t>Thursday 22nd April 2021</t>
  </si>
  <si>
    <t>WAG ALL-AROUND FINAL : Warm-up Hall</t>
  </si>
  <si>
    <t>Apparatus Finals - Podium Warm-Up</t>
  </si>
  <si>
    <t>MAG Floor</t>
  </si>
  <si>
    <t>WAG Vault &amp; MAG Pommel Horse</t>
  </si>
  <si>
    <t>Award Ceremonies</t>
  </si>
  <si>
    <t>Open Warm Up on the Competition Podium</t>
  </si>
  <si>
    <t>WAG AF Warm-Up</t>
  </si>
  <si>
    <t xml:space="preserve">WAG &amp; MAG AF Finals </t>
  </si>
  <si>
    <t>WAG Beam &amp; MAG Vault</t>
  </si>
  <si>
    <t>WAG Floor &amp; MAG Parallel Bars</t>
  </si>
  <si>
    <t>MAG High Bar</t>
  </si>
  <si>
    <t>Award Ceremony</t>
  </si>
  <si>
    <t>WAG A-Bars &amp; MAG Rings</t>
  </si>
  <si>
    <t>WAG &amp; MAG AF Finals</t>
  </si>
  <si>
    <t xml:space="preserve">Qualification Competition </t>
  </si>
  <si>
    <t>Monday 19th April 2021</t>
  </si>
  <si>
    <t>Wednesday 21st April 2021</t>
  </si>
  <si>
    <t>Group 1</t>
  </si>
  <si>
    <t>Group 2</t>
  </si>
  <si>
    <t>Group 3</t>
  </si>
  <si>
    <t>Group 4</t>
  </si>
  <si>
    <t>Women's Artistic Gymnastics - Training Schedule</t>
  </si>
  <si>
    <t>Friday 23rd April 2021 - All-Around Finals Competition</t>
  </si>
  <si>
    <t xml:space="preserve">Saturday 24th April 2021 </t>
  </si>
  <si>
    <t>Apparatus Finals - Day 1</t>
  </si>
  <si>
    <t xml:space="preserve">Sunday 25th April 2021 </t>
  </si>
  <si>
    <t>Apparatus Finals - Day 2</t>
  </si>
  <si>
    <t>Start Time</t>
  </si>
  <si>
    <t>Women's &amp; Mens Artistic Gymnastics - Apparatus Finals Day 1</t>
  </si>
  <si>
    <t xml:space="preserve">Warm-Up and Open Training for all Qualifying Gymnasts for the AF Competition </t>
  </si>
  <si>
    <t>WAG ALL-AROUND FINALS COMPETITION</t>
  </si>
  <si>
    <t>Sub Division 1</t>
  </si>
  <si>
    <t>Sub Division 2</t>
  </si>
  <si>
    <t>Entrance</t>
  </si>
  <si>
    <t xml:space="preserve">Entrance to Field of Play </t>
  </si>
  <si>
    <t>Group 8</t>
  </si>
  <si>
    <t>Group 5</t>
  </si>
  <si>
    <t>Group 6</t>
  </si>
  <si>
    <t>Group 7</t>
  </si>
  <si>
    <t>Group 12</t>
  </si>
  <si>
    <t>Group 9</t>
  </si>
  <si>
    <t>Group 10</t>
  </si>
  <si>
    <t>Group 11</t>
  </si>
  <si>
    <t>Group 16</t>
  </si>
  <si>
    <t>Group 13</t>
  </si>
  <si>
    <t>Group 14</t>
  </si>
  <si>
    <t>Group 15</t>
  </si>
  <si>
    <t xml:space="preserve">WAG- Warm-Up Hall </t>
  </si>
  <si>
    <t>WAG - Field of Play - Podium Training</t>
  </si>
  <si>
    <t>Training Session No. 2</t>
  </si>
  <si>
    <t>Training Session No. 1</t>
  </si>
  <si>
    <t>Training Session No. 3</t>
  </si>
  <si>
    <t>Training Session No. 4</t>
  </si>
  <si>
    <t>WAG - Mixed Hall</t>
  </si>
  <si>
    <t>WAG - Training Hall</t>
  </si>
  <si>
    <t xml:space="preserve">Training Session </t>
  </si>
  <si>
    <t>Short</t>
  </si>
  <si>
    <t>Training Session</t>
  </si>
  <si>
    <t>Long</t>
  </si>
  <si>
    <t>WAG - Podium Training</t>
  </si>
  <si>
    <t>WAG - Field of Play</t>
  </si>
  <si>
    <t>Group 1 =</t>
  </si>
  <si>
    <t>Group 2 =</t>
  </si>
  <si>
    <t>Group 3 =</t>
  </si>
  <si>
    <t>Group 4 =</t>
  </si>
  <si>
    <t>Composition of the Groups</t>
  </si>
  <si>
    <t>Ranked 1-6 after QC</t>
  </si>
  <si>
    <t xml:space="preserve">Ranked 7-12 after QC </t>
  </si>
  <si>
    <t>Ranked 13-18 after QC</t>
  </si>
  <si>
    <t>Ranked 19 - 24 after QC</t>
  </si>
  <si>
    <t>Group 5 =</t>
  </si>
  <si>
    <t>Group 6 =</t>
  </si>
  <si>
    <t>Group 7 =</t>
  </si>
  <si>
    <t>Group 8 =</t>
  </si>
  <si>
    <t>Training on Request</t>
  </si>
  <si>
    <t>3, 2, 1, 6, 5, 4</t>
  </si>
  <si>
    <t>2, 1, 6, 5, 4, 3</t>
  </si>
  <si>
    <t>1, 6, 5. 4, 3, 2</t>
  </si>
  <si>
    <t>6, 5, 4, 3, 2, 1</t>
  </si>
  <si>
    <t>9, 8, 7, 12, 11, 10</t>
  </si>
  <si>
    <t xml:space="preserve">8, 7, 12,11, 10, 9 </t>
  </si>
  <si>
    <t>7, 12, 11, 10, 9, 8</t>
  </si>
  <si>
    <t>12, 11, 10, 9, 8, 7</t>
  </si>
  <si>
    <t>15, 14, 13, 18, 17, 16</t>
  </si>
  <si>
    <t>14, 13, 18, 17, 16, 15</t>
  </si>
  <si>
    <t>13, 18, 17, 16, 15, 14</t>
  </si>
  <si>
    <t>18, 17, 16, 15, 14, 13</t>
  </si>
  <si>
    <t>21, 20, 19, 24, 23, 22</t>
  </si>
  <si>
    <t>20, 19, 24, 23, 22, 21</t>
  </si>
  <si>
    <t>19, 24, 23, 22, 21, 20</t>
  </si>
  <si>
    <t>24, 23, 22, 21, 20, 19</t>
  </si>
  <si>
    <t>Sub-Division 3</t>
  </si>
  <si>
    <t>Sub-Division 4</t>
  </si>
  <si>
    <r>
      <rPr>
        <b/>
        <sz val="12"/>
        <rFont val="Calibri"/>
        <family val="2"/>
        <scheme val="minor"/>
      </rPr>
      <t xml:space="preserve">Warm-Up and Open Training for all Qualifying Gymnasts for the AF Competition </t>
    </r>
    <r>
      <rPr>
        <sz val="12"/>
        <rFont val="Calibri"/>
        <family val="2"/>
        <scheme val="minor"/>
      </rPr>
      <t xml:space="preserve">
</t>
    </r>
  </si>
  <si>
    <t>SUI</t>
  </si>
  <si>
    <t>NED</t>
  </si>
  <si>
    <t>BEL</t>
  </si>
  <si>
    <t>ROU</t>
  </si>
  <si>
    <t>POL</t>
  </si>
  <si>
    <t>FIN</t>
  </si>
  <si>
    <t>AUT</t>
  </si>
  <si>
    <t>DEN</t>
  </si>
  <si>
    <t>LAT</t>
  </si>
  <si>
    <t>RUS</t>
  </si>
  <si>
    <t>POR</t>
  </si>
  <si>
    <t>TUR</t>
  </si>
  <si>
    <t>GER</t>
  </si>
  <si>
    <t>AZE</t>
  </si>
  <si>
    <t>CRO</t>
  </si>
  <si>
    <t>UKR</t>
  </si>
  <si>
    <t>SLO</t>
  </si>
  <si>
    <t>ITA</t>
  </si>
  <si>
    <t>ISL</t>
  </si>
  <si>
    <t>GRE</t>
  </si>
  <si>
    <t>CZE</t>
  </si>
  <si>
    <t>SVK</t>
  </si>
  <si>
    <t>HUN</t>
  </si>
  <si>
    <t>GBR</t>
  </si>
  <si>
    <t>BLR</t>
  </si>
  <si>
    <t>SWE</t>
  </si>
  <si>
    <t>LTU</t>
  </si>
  <si>
    <t>IRL</t>
  </si>
  <si>
    <t>ISR</t>
  </si>
  <si>
    <t>NOR</t>
  </si>
  <si>
    <t>LUX</t>
  </si>
  <si>
    <t>FRA</t>
  </si>
  <si>
    <t>SVK (MG)</t>
  </si>
  <si>
    <t>CZE (MG)</t>
  </si>
  <si>
    <t>Mixed Group</t>
  </si>
  <si>
    <t>AUT 4</t>
  </si>
  <si>
    <t>GBR 4</t>
  </si>
  <si>
    <t>ITA 4</t>
  </si>
  <si>
    <t>ROU 4</t>
  </si>
  <si>
    <t>SUI 4</t>
  </si>
  <si>
    <t>BEL 4</t>
  </si>
  <si>
    <t>CRO 4</t>
  </si>
  <si>
    <t>RUS 4</t>
  </si>
  <si>
    <t>UKR 4</t>
  </si>
  <si>
    <t>ISL 4</t>
  </si>
  <si>
    <t>FRA 4</t>
  </si>
  <si>
    <t>HUN 4</t>
  </si>
  <si>
    <t>GER 4</t>
  </si>
  <si>
    <t>NED 4</t>
  </si>
  <si>
    <t>FIN 4</t>
  </si>
  <si>
    <t>ISR 4 / CZE 1</t>
  </si>
  <si>
    <t>TUR 4 / SVK 1</t>
  </si>
  <si>
    <t>SLO 4</t>
  </si>
  <si>
    <t>LUX 3 / IRL 2</t>
  </si>
  <si>
    <t>NOR 4  / AZE 2</t>
  </si>
  <si>
    <t>LAT 4  / LTU 1</t>
  </si>
  <si>
    <t>Training Session No 2</t>
  </si>
  <si>
    <t xml:space="preserve">Scheduled Training for All-Around Finalists  </t>
  </si>
  <si>
    <t>Composition of the Groups                                             (according to training requests)</t>
  </si>
  <si>
    <t xml:space="preserve">WAG - Training Hall </t>
  </si>
  <si>
    <t>Women's Artistic Gymnastics</t>
  </si>
  <si>
    <t>NOR 4 / AZE 2</t>
  </si>
  <si>
    <t>Subdivision 1</t>
  </si>
  <si>
    <t>Subdivision 2</t>
  </si>
  <si>
    <t>Subdivision 3</t>
  </si>
  <si>
    <t>Subdivision 4</t>
  </si>
  <si>
    <t>Training on Request - Saturday 17th April - Afternoon</t>
  </si>
  <si>
    <t>Training on Request - Sunday 18th April - Morning</t>
  </si>
  <si>
    <t>Scheduled Training - Sunday 18th April - Afternoon</t>
  </si>
  <si>
    <t>Composition of the Groups for the Qualification Competition</t>
  </si>
  <si>
    <t xml:space="preserve">Tuesday 20th April - Scheduled Training </t>
  </si>
  <si>
    <t>GRE 4</t>
  </si>
  <si>
    <t>REST</t>
  </si>
  <si>
    <t xml:space="preserve">BEL 4 </t>
  </si>
  <si>
    <t>DEN 4</t>
  </si>
  <si>
    <t>N/A</t>
  </si>
  <si>
    <t>POR 4</t>
  </si>
  <si>
    <t>POL 4</t>
  </si>
  <si>
    <t>SWE 4</t>
  </si>
  <si>
    <t>BLR 4</t>
  </si>
  <si>
    <t>LAT 4 / LTU 1</t>
  </si>
  <si>
    <t>TURK / SVK 1</t>
  </si>
  <si>
    <t xml:space="preserve">Long </t>
  </si>
  <si>
    <t>Group 9 =</t>
  </si>
  <si>
    <t>Group 10 =</t>
  </si>
  <si>
    <t>Group 11 =</t>
  </si>
  <si>
    <t>Group 12 =</t>
  </si>
  <si>
    <t>Group 13 =</t>
  </si>
  <si>
    <t>Group 14 =</t>
  </si>
  <si>
    <t>Group 15 =</t>
  </si>
  <si>
    <t>Group 16 =</t>
  </si>
  <si>
    <r>
      <t>Training on Request</t>
    </r>
    <r>
      <rPr>
        <b/>
        <sz val="14"/>
        <color rgb="FFFF0000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LOC to allocate places.  Priority is to be given to Gymnasts who have qualified for AF</t>
    </r>
  </si>
  <si>
    <t>WAG Training Hall</t>
  </si>
  <si>
    <t>WAG - Warm-up Hall</t>
  </si>
  <si>
    <t xml:space="preserve">WAG Training Hall </t>
  </si>
  <si>
    <t>WAG - Mixed Hall - Section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</si>
</sst>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0"/>
      <name val="Arial"/>
      <family val="2"/>
    </font>
    <font>
      <sz val="10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Arial"/>
      <family val="2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0"/>
      <color rgb="FFFF0000"/>
      <name val="Arial"/>
      <family val="2"/>
    </font>
    <font>
      <u/>
      <sz val="10"/>
      <color theme="10"/>
      <name val="Arial"/>
      <family val="2"/>
    </font>
    <font>
      <sz val="18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Arial"/>
      <family val="2"/>
    </font>
    <font>
      <sz val="10"/>
      <name val="Arial"/>
      <family val="2"/>
    </font>
    <font>
      <b/>
      <i/>
      <sz val="12"/>
      <name val="Calibri"/>
      <family val="2"/>
      <scheme val="minor"/>
    </font>
    <font>
      <sz val="12"/>
      <name val="Tahoma"/>
      <family val="2"/>
      <charset val="238"/>
    </font>
    <font>
      <b/>
      <u/>
      <sz val="18"/>
      <name val="Calibri"/>
      <family val="2"/>
      <scheme val="minor"/>
    </font>
    <font>
      <sz val="12"/>
      <color rgb="FF0070C0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b/>
      <sz val="20"/>
      <name val="Calibri"/>
      <family val="2"/>
      <scheme val="minor"/>
    </font>
    <font>
      <b/>
      <sz val="24"/>
      <name val="Calibri"/>
      <family val="2"/>
      <scheme val="minor"/>
    </font>
    <font>
      <sz val="24"/>
      <name val="Calibri"/>
      <family val="2"/>
      <scheme val="minor"/>
    </font>
    <font>
      <sz val="24"/>
      <name val="Arial"/>
      <family val="2"/>
    </font>
    <font>
      <sz val="8"/>
      <name val="Tahoma"/>
      <family val="2"/>
      <charset val="238"/>
    </font>
    <font>
      <sz val="14"/>
      <name val="Tahoma"/>
      <family val="2"/>
    </font>
    <font>
      <sz val="8"/>
      <color rgb="FF000000"/>
      <name val="Arial Narrow"/>
      <family val="2"/>
      <charset val="238"/>
    </font>
    <font>
      <b/>
      <sz val="1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Tahoma"/>
      <family val="2"/>
      <charset val="238"/>
    </font>
    <font>
      <b/>
      <sz val="14"/>
      <name val="Tahoma"/>
      <family val="2"/>
    </font>
    <font>
      <b/>
      <sz val="14"/>
      <color rgb="FFFF0000"/>
      <name val="Calibri"/>
      <family val="2"/>
      <scheme val="minor"/>
    </font>
    <font>
      <b/>
      <sz val="12"/>
      <color rgb="FF000000"/>
      <name val="Tahoma"/>
      <family val="2"/>
    </font>
    <font>
      <b/>
      <sz val="12"/>
      <name val="Tahoma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CC"/>
        <bgColor indexed="31"/>
      </patternFill>
    </fill>
    <fill>
      <patternFill patternType="solid">
        <fgColor rgb="FFFF99CC"/>
        <bgColor indexed="64"/>
      </patternFill>
    </fill>
    <fill>
      <patternFill patternType="solid">
        <fgColor rgb="FFFFFF00"/>
        <bgColor indexed="31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31"/>
      </patternFill>
    </fill>
    <fill>
      <patternFill patternType="solid">
        <fgColor rgb="FFF9B1E1"/>
        <bgColor indexed="64"/>
      </patternFill>
    </fill>
    <fill>
      <patternFill patternType="solid">
        <fgColor rgb="FFF9B1E1"/>
        <bgColor indexed="31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6" fillId="0" borderId="0"/>
  </cellStyleXfs>
  <cellXfs count="338">
    <xf numFmtId="0" fontId="0" fillId="0" borderId="0" xfId="0"/>
    <xf numFmtId="0" fontId="1" fillId="0" borderId="0" xfId="0" applyFont="1"/>
    <xf numFmtId="20" fontId="2" fillId="0" borderId="0" xfId="0" applyNumberFormat="1" applyFont="1" applyAlignment="1">
      <alignment vertical="top"/>
    </xf>
    <xf numFmtId="0" fontId="3" fillId="0" borderId="0" xfId="0" applyFont="1" applyAlignment="1">
      <alignment horizontal="center" vertical="center"/>
    </xf>
    <xf numFmtId="20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/>
    <xf numFmtId="20" fontId="2" fillId="0" borderId="0" xfId="0" applyNumberFormat="1" applyFont="1" applyAlignment="1">
      <alignment horizontal="center" vertical="top"/>
    </xf>
    <xf numFmtId="0" fontId="5" fillId="0" borderId="0" xfId="0" applyFont="1"/>
    <xf numFmtId="0" fontId="7" fillId="0" borderId="0" xfId="0" applyFont="1"/>
    <xf numFmtId="0" fontId="8" fillId="0" borderId="0" xfId="0" applyFont="1"/>
    <xf numFmtId="20" fontId="6" fillId="0" borderId="0" xfId="0" applyNumberFormat="1" applyFont="1" applyAlignment="1">
      <alignment vertical="top"/>
    </xf>
    <xf numFmtId="0" fontId="10" fillId="0" borderId="0" xfId="0" applyFont="1"/>
    <xf numFmtId="0" fontId="11" fillId="0" borderId="0" xfId="0" applyFont="1"/>
    <xf numFmtId="20" fontId="12" fillId="2" borderId="9" xfId="0" applyNumberFormat="1" applyFont="1" applyFill="1" applyBorder="1" applyAlignment="1">
      <alignment horizontal="center" vertical="center"/>
    </xf>
    <xf numFmtId="20" fontId="12" fillId="2" borderId="10" xfId="0" applyNumberFormat="1" applyFont="1" applyFill="1" applyBorder="1" applyAlignment="1">
      <alignment horizontal="center" vertical="center"/>
    </xf>
    <xf numFmtId="20" fontId="12" fillId="2" borderId="11" xfId="0" applyNumberFormat="1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20" fontId="12" fillId="3" borderId="5" xfId="0" applyNumberFormat="1" applyFont="1" applyFill="1" applyBorder="1" applyAlignment="1">
      <alignment horizontal="center" vertical="center"/>
    </xf>
    <xf numFmtId="20" fontId="12" fillId="3" borderId="6" xfId="0" applyNumberFormat="1" applyFont="1" applyFill="1" applyBorder="1" applyAlignment="1">
      <alignment horizontal="center" vertical="center"/>
    </xf>
    <xf numFmtId="20" fontId="12" fillId="3" borderId="7" xfId="0" applyNumberFormat="1" applyFont="1" applyFill="1" applyBorder="1" applyAlignment="1">
      <alignment horizontal="center" vertical="center"/>
    </xf>
    <xf numFmtId="20" fontId="12" fillId="0" borderId="5" xfId="0" applyNumberFormat="1" applyFont="1" applyBorder="1" applyAlignment="1">
      <alignment horizontal="center" vertical="center"/>
    </xf>
    <xf numFmtId="20" fontId="12" fillId="0" borderId="6" xfId="0" applyNumberFormat="1" applyFont="1" applyBorder="1" applyAlignment="1">
      <alignment horizontal="center" vertical="center"/>
    </xf>
    <xf numFmtId="20" fontId="12" fillId="0" borderId="7" xfId="0" applyNumberFormat="1" applyFont="1" applyBorder="1" applyAlignment="1">
      <alignment horizontal="center" vertical="center"/>
    </xf>
    <xf numFmtId="20" fontId="12" fillId="3" borderId="5" xfId="0" applyNumberFormat="1" applyFont="1" applyFill="1" applyBorder="1" applyAlignment="1">
      <alignment horizontal="center"/>
    </xf>
    <xf numFmtId="20" fontId="12" fillId="3" borderId="6" xfId="0" applyNumberFormat="1" applyFont="1" applyFill="1" applyBorder="1" applyAlignment="1">
      <alignment horizontal="center"/>
    </xf>
    <xf numFmtId="20" fontId="12" fillId="3" borderId="7" xfId="0" applyNumberFormat="1" applyFont="1" applyFill="1" applyBorder="1" applyAlignment="1">
      <alignment horizontal="center"/>
    </xf>
    <xf numFmtId="20" fontId="12" fillId="0" borderId="5" xfId="0" applyNumberFormat="1" applyFont="1" applyBorder="1" applyAlignment="1">
      <alignment horizontal="center"/>
    </xf>
    <xf numFmtId="20" fontId="12" fillId="0" borderId="6" xfId="0" applyNumberFormat="1" applyFont="1" applyBorder="1" applyAlignment="1">
      <alignment horizontal="center"/>
    </xf>
    <xf numFmtId="20" fontId="12" fillId="0" borderId="7" xfId="0" applyNumberFormat="1" applyFont="1" applyBorder="1" applyAlignment="1">
      <alignment horizontal="center"/>
    </xf>
    <xf numFmtId="20" fontId="13" fillId="0" borderId="5" xfId="0" applyNumberFormat="1" applyFont="1" applyBorder="1" applyAlignment="1">
      <alignment horizontal="center"/>
    </xf>
    <xf numFmtId="20" fontId="13" fillId="0" borderId="7" xfId="0" applyNumberFormat="1" applyFont="1" applyBorder="1" applyAlignment="1">
      <alignment horizontal="center"/>
    </xf>
    <xf numFmtId="20" fontId="12" fillId="0" borderId="26" xfId="0" applyNumberFormat="1" applyFont="1" applyBorder="1" applyAlignment="1">
      <alignment horizontal="center"/>
    </xf>
    <xf numFmtId="20" fontId="13" fillId="0" borderId="16" xfId="0" applyNumberFormat="1" applyFont="1" applyBorder="1" applyAlignment="1">
      <alignment horizontal="center"/>
    </xf>
    <xf numFmtId="20" fontId="13" fillId="0" borderId="0" xfId="0" applyNumberFormat="1" applyFont="1" applyBorder="1" applyAlignment="1">
      <alignment horizontal="center"/>
    </xf>
    <xf numFmtId="20" fontId="13" fillId="0" borderId="6" xfId="0" applyNumberFormat="1" applyFont="1" applyBorder="1" applyAlignment="1">
      <alignment horizontal="center"/>
    </xf>
    <xf numFmtId="20" fontId="12" fillId="9" borderId="5" xfId="0" applyNumberFormat="1" applyFont="1" applyFill="1" applyBorder="1" applyAlignment="1">
      <alignment horizontal="center" vertical="center"/>
    </xf>
    <xf numFmtId="20" fontId="12" fillId="9" borderId="6" xfId="0" applyNumberFormat="1" applyFont="1" applyFill="1" applyBorder="1" applyAlignment="1">
      <alignment horizontal="center" vertical="center"/>
    </xf>
    <xf numFmtId="20" fontId="12" fillId="9" borderId="7" xfId="0" applyNumberFormat="1" applyFont="1" applyFill="1" applyBorder="1" applyAlignment="1">
      <alignment horizontal="center" vertical="center"/>
    </xf>
    <xf numFmtId="20" fontId="13" fillId="0" borderId="5" xfId="0" applyNumberFormat="1" applyFont="1" applyBorder="1" applyAlignment="1">
      <alignment horizontal="center" vertical="center"/>
    </xf>
    <xf numFmtId="20" fontId="13" fillId="0" borderId="7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13" fillId="0" borderId="0" xfId="0" applyFont="1"/>
    <xf numFmtId="20" fontId="12" fillId="2" borderId="31" xfId="0" applyNumberFormat="1" applyFont="1" applyFill="1" applyBorder="1" applyAlignment="1">
      <alignment horizontal="center" vertical="center"/>
    </xf>
    <xf numFmtId="20" fontId="12" fillId="2" borderId="32" xfId="0" applyNumberFormat="1" applyFont="1" applyFill="1" applyBorder="1" applyAlignment="1">
      <alignment horizontal="center" vertical="center"/>
    </xf>
    <xf numFmtId="0" fontId="13" fillId="2" borderId="33" xfId="0" applyFont="1" applyFill="1" applyBorder="1" applyAlignment="1">
      <alignment horizontal="center" vertical="center"/>
    </xf>
    <xf numFmtId="0" fontId="13" fillId="2" borderId="34" xfId="0" applyFont="1" applyFill="1" applyBorder="1" applyAlignment="1">
      <alignment horizontal="center" vertical="center"/>
    </xf>
    <xf numFmtId="20" fontId="12" fillId="11" borderId="5" xfId="0" applyNumberFormat="1" applyFont="1" applyFill="1" applyBorder="1" applyAlignment="1">
      <alignment horizontal="center" vertical="center"/>
    </xf>
    <xf numFmtId="20" fontId="12" fillId="11" borderId="7" xfId="0" applyNumberFormat="1" applyFont="1" applyFill="1" applyBorder="1" applyAlignment="1">
      <alignment horizontal="center" vertical="center"/>
    </xf>
    <xf numFmtId="49" fontId="12" fillId="11" borderId="7" xfId="0" applyNumberFormat="1" applyFont="1" applyFill="1" applyBorder="1" applyAlignment="1">
      <alignment horizontal="center" vertical="center"/>
    </xf>
    <xf numFmtId="0" fontId="15" fillId="0" borderId="0" xfId="0" applyFont="1"/>
    <xf numFmtId="20" fontId="13" fillId="0" borderId="19" xfId="0" applyNumberFormat="1" applyFont="1" applyBorder="1" applyAlignment="1">
      <alignment horizontal="center" vertical="center"/>
    </xf>
    <xf numFmtId="20" fontId="13" fillId="0" borderId="18" xfId="0" applyNumberFormat="1" applyFont="1" applyBorder="1" applyAlignment="1">
      <alignment horizontal="center" vertical="center"/>
    </xf>
    <xf numFmtId="20" fontId="13" fillId="0" borderId="17" xfId="0" applyNumberFormat="1" applyFont="1" applyBorder="1" applyAlignment="1">
      <alignment horizontal="center" vertical="center"/>
    </xf>
    <xf numFmtId="20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13" fillId="2" borderId="24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20" fontId="12" fillId="5" borderId="5" xfId="0" applyNumberFormat="1" applyFont="1" applyFill="1" applyBorder="1" applyAlignment="1">
      <alignment horizontal="center" vertical="center"/>
    </xf>
    <xf numFmtId="20" fontId="12" fillId="5" borderId="6" xfId="0" applyNumberFormat="1" applyFont="1" applyFill="1" applyBorder="1" applyAlignment="1">
      <alignment horizontal="center" vertical="center"/>
    </xf>
    <xf numFmtId="20" fontId="12" fillId="5" borderId="7" xfId="0" applyNumberFormat="1" applyFont="1" applyFill="1" applyBorder="1" applyAlignment="1">
      <alignment horizontal="center" vertical="center"/>
    </xf>
    <xf numFmtId="0" fontId="13" fillId="0" borderId="0" xfId="0" applyFont="1" applyFill="1" applyBorder="1"/>
    <xf numFmtId="0" fontId="12" fillId="0" borderId="0" xfId="0" applyFont="1" applyAlignment="1">
      <alignment vertical="center"/>
    </xf>
    <xf numFmtId="20" fontId="12" fillId="2" borderId="33" xfId="0" applyNumberFormat="1" applyFont="1" applyFill="1" applyBorder="1" applyAlignment="1">
      <alignment horizontal="center" vertical="center"/>
    </xf>
    <xf numFmtId="20" fontId="12" fillId="0" borderId="0" xfId="0" applyNumberFormat="1" applyFont="1" applyAlignment="1">
      <alignment horizontal="center" vertical="center"/>
    </xf>
    <xf numFmtId="20" fontId="12" fillId="8" borderId="8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20" fontId="13" fillId="0" borderId="6" xfId="0" applyNumberFormat="1" applyFont="1" applyBorder="1" applyAlignment="1">
      <alignment horizontal="center" vertical="center"/>
    </xf>
    <xf numFmtId="20" fontId="12" fillId="11" borderId="6" xfId="0" applyNumberFormat="1" applyFont="1" applyFill="1" applyBorder="1" applyAlignment="1">
      <alignment horizontal="center" vertical="center"/>
    </xf>
    <xf numFmtId="20" fontId="12" fillId="2" borderId="32" xfId="0" applyNumberFormat="1" applyFont="1" applyFill="1" applyBorder="1" applyAlignment="1">
      <alignment horizontal="center" vertical="center"/>
    </xf>
    <xf numFmtId="20" fontId="13" fillId="11" borderId="5" xfId="0" applyNumberFormat="1" applyFont="1" applyFill="1" applyBorder="1" applyAlignment="1">
      <alignment horizontal="center" vertical="center"/>
    </xf>
    <xf numFmtId="20" fontId="13" fillId="11" borderId="6" xfId="0" applyNumberFormat="1" applyFont="1" applyFill="1" applyBorder="1" applyAlignment="1">
      <alignment horizontal="center" vertical="center"/>
    </xf>
    <xf numFmtId="20" fontId="13" fillId="11" borderId="7" xfId="0" applyNumberFormat="1" applyFont="1" applyFill="1" applyBorder="1" applyAlignment="1">
      <alignment horizontal="center" vertical="center"/>
    </xf>
    <xf numFmtId="20" fontId="13" fillId="5" borderId="5" xfId="0" applyNumberFormat="1" applyFont="1" applyFill="1" applyBorder="1" applyAlignment="1">
      <alignment horizontal="center" vertical="center"/>
    </xf>
    <xf numFmtId="20" fontId="13" fillId="5" borderId="6" xfId="0" applyNumberFormat="1" applyFont="1" applyFill="1" applyBorder="1" applyAlignment="1">
      <alignment horizontal="center" vertical="center"/>
    </xf>
    <xf numFmtId="20" fontId="13" fillId="5" borderId="7" xfId="0" applyNumberFormat="1" applyFont="1" applyFill="1" applyBorder="1" applyAlignment="1">
      <alignment horizontal="center" vertical="center"/>
    </xf>
    <xf numFmtId="20" fontId="17" fillId="0" borderId="0" xfId="0" applyNumberFormat="1" applyFont="1" applyAlignment="1">
      <alignment horizontal="center" vertical="top"/>
    </xf>
    <xf numFmtId="20" fontId="13" fillId="10" borderId="5" xfId="0" applyNumberFormat="1" applyFont="1" applyFill="1" applyBorder="1" applyAlignment="1">
      <alignment horizontal="center" vertical="center"/>
    </xf>
    <xf numFmtId="20" fontId="13" fillId="10" borderId="6" xfId="0" applyNumberFormat="1" applyFont="1" applyFill="1" applyBorder="1" applyAlignment="1">
      <alignment horizontal="center" vertical="center"/>
    </xf>
    <xf numFmtId="20" fontId="13" fillId="10" borderId="7" xfId="0" applyNumberFormat="1" applyFont="1" applyFill="1" applyBorder="1" applyAlignment="1">
      <alignment horizontal="center" vertical="center"/>
    </xf>
    <xf numFmtId="49" fontId="13" fillId="0" borderId="7" xfId="0" applyNumberFormat="1" applyFont="1" applyBorder="1" applyAlignment="1">
      <alignment horizontal="center" vertical="center"/>
    </xf>
    <xf numFmtId="0" fontId="14" fillId="0" borderId="0" xfId="0" applyFont="1"/>
    <xf numFmtId="20" fontId="13" fillId="3" borderId="6" xfId="1" applyNumberFormat="1" applyFont="1" applyFill="1" applyBorder="1" applyAlignment="1">
      <alignment horizontal="center" vertical="center"/>
    </xf>
    <xf numFmtId="0" fontId="4" fillId="0" borderId="0" xfId="0" applyFont="1"/>
    <xf numFmtId="20" fontId="12" fillId="8" borderId="13" xfId="0" applyNumberFormat="1" applyFont="1" applyFill="1" applyBorder="1" applyAlignment="1">
      <alignment vertical="center"/>
    </xf>
    <xf numFmtId="20" fontId="12" fillId="8" borderId="16" xfId="0" applyNumberFormat="1" applyFont="1" applyFill="1" applyBorder="1" applyAlignment="1">
      <alignment vertical="center"/>
    </xf>
    <xf numFmtId="0" fontId="0" fillId="0" borderId="0" xfId="0"/>
    <xf numFmtId="49" fontId="18" fillId="0" borderId="0" xfId="0" applyNumberFormat="1" applyFont="1" applyAlignment="1">
      <alignment horizontal="center" vertical="center"/>
    </xf>
    <xf numFmtId="20" fontId="12" fillId="8" borderId="14" xfId="0" applyNumberFormat="1" applyFont="1" applyFill="1" applyBorder="1" applyAlignment="1">
      <alignment vertical="center"/>
    </xf>
    <xf numFmtId="0" fontId="20" fillId="0" borderId="0" xfId="0" applyFont="1"/>
    <xf numFmtId="0" fontId="20" fillId="0" borderId="0" xfId="0" applyFont="1" applyFill="1" applyBorder="1"/>
    <xf numFmtId="0" fontId="21" fillId="0" borderId="0" xfId="0" applyFont="1"/>
    <xf numFmtId="20" fontId="13" fillId="0" borderId="0" xfId="0" applyNumberFormat="1" applyFont="1" applyBorder="1" applyAlignment="1">
      <alignment horizontal="center" vertical="center"/>
    </xf>
    <xf numFmtId="0" fontId="14" fillId="0" borderId="0" xfId="0" applyFont="1" applyFill="1" applyBorder="1"/>
    <xf numFmtId="0" fontId="24" fillId="0" borderId="0" xfId="0" applyFont="1"/>
    <xf numFmtId="0" fontId="25" fillId="0" borderId="0" xfId="0" applyFont="1"/>
    <xf numFmtId="49" fontId="13" fillId="0" borderId="7" xfId="2" applyNumberFormat="1" applyFont="1" applyBorder="1" applyAlignment="1">
      <alignment horizontal="center" vertical="center" wrapText="1"/>
    </xf>
    <xf numFmtId="49" fontId="13" fillId="0" borderId="7" xfId="2" applyNumberFormat="1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20" fontId="23" fillId="0" borderId="0" xfId="0" applyNumberFormat="1" applyFont="1" applyAlignment="1">
      <alignment horizontal="center" vertical="top"/>
    </xf>
    <xf numFmtId="20" fontId="23" fillId="0" borderId="0" xfId="0" applyNumberFormat="1" applyFont="1" applyAlignment="1">
      <alignment vertical="top"/>
    </xf>
    <xf numFmtId="20" fontId="13" fillId="3" borderId="6" xfId="0" applyNumberFormat="1" applyFont="1" applyFill="1" applyBorder="1" applyAlignment="1">
      <alignment horizontal="center" vertical="center"/>
    </xf>
    <xf numFmtId="49" fontId="26" fillId="0" borderId="0" xfId="0" applyNumberFormat="1" applyFont="1" applyAlignment="1">
      <alignment vertical="distributed"/>
    </xf>
    <xf numFmtId="49" fontId="27" fillId="0" borderId="0" xfId="0" applyNumberFormat="1" applyFont="1"/>
    <xf numFmtId="0" fontId="28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center" vertical="center"/>
    </xf>
    <xf numFmtId="49" fontId="27" fillId="0" borderId="0" xfId="0" applyNumberFormat="1" applyFont="1" applyAlignment="1">
      <alignment horizontal="left" wrapText="1" indent="1"/>
    </xf>
    <xf numFmtId="49" fontId="13" fillId="0" borderId="0" xfId="0" applyNumberFormat="1" applyFont="1" applyAlignment="1">
      <alignment horizontal="center" vertical="distributed"/>
    </xf>
    <xf numFmtId="49" fontId="13" fillId="0" borderId="0" xfId="0" applyNumberFormat="1" applyFont="1" applyAlignment="1">
      <alignment vertical="distributed"/>
    </xf>
    <xf numFmtId="49" fontId="13" fillId="0" borderId="7" xfId="0" applyNumberFormat="1" applyFont="1" applyBorder="1" applyAlignment="1">
      <alignment horizontal="center" vertical="distributed"/>
    </xf>
    <xf numFmtId="0" fontId="30" fillId="0" borderId="7" xfId="0" applyFont="1" applyBorder="1" applyAlignment="1">
      <alignment vertical="center" wrapText="1"/>
    </xf>
    <xf numFmtId="0" fontId="13" fillId="0" borderId="7" xfId="0" applyFont="1" applyBorder="1"/>
    <xf numFmtId="0" fontId="30" fillId="0" borderId="0" xfId="0" applyFont="1" applyAlignment="1">
      <alignment vertical="center" wrapText="1"/>
    </xf>
    <xf numFmtId="49" fontId="13" fillId="0" borderId="0" xfId="0" applyNumberFormat="1" applyFont="1" applyAlignment="1">
      <alignment horizontal="center" vertical="center"/>
    </xf>
    <xf numFmtId="0" fontId="13" fillId="0" borderId="7" xfId="0" applyFont="1" applyBorder="1" applyAlignment="1">
      <alignment horizontal="center" vertical="distributed"/>
    </xf>
    <xf numFmtId="0" fontId="31" fillId="0" borderId="7" xfId="0" applyFont="1" applyBorder="1" applyAlignment="1">
      <alignment horizontal="center"/>
    </xf>
    <xf numFmtId="49" fontId="13" fillId="0" borderId="0" xfId="0" applyNumberFormat="1" applyFont="1" applyAlignment="1">
      <alignment horizontal="center"/>
    </xf>
    <xf numFmtId="49" fontId="13" fillId="0" borderId="6" xfId="0" applyNumberFormat="1" applyFont="1" applyBorder="1" applyAlignment="1">
      <alignment horizontal="center" vertical="center"/>
    </xf>
    <xf numFmtId="49" fontId="12" fillId="0" borderId="0" xfId="0" applyNumberFormat="1" applyFont="1" applyAlignment="1">
      <alignment vertical="center" wrapText="1"/>
    </xf>
    <xf numFmtId="0" fontId="13" fillId="0" borderId="0" xfId="0" applyFont="1" applyAlignment="1">
      <alignment horizontal="center" vertical="distributed"/>
    </xf>
    <xf numFmtId="0" fontId="13" fillId="0" borderId="34" xfId="0" applyFont="1" applyBorder="1"/>
    <xf numFmtId="0" fontId="13" fillId="0" borderId="42" xfId="0" applyFont="1" applyBorder="1"/>
    <xf numFmtId="0" fontId="13" fillId="0" borderId="0" xfId="0" applyFont="1" applyBorder="1" applyAlignment="1">
      <alignment horizontal="center" vertical="distributed"/>
    </xf>
    <xf numFmtId="49" fontId="13" fillId="0" borderId="0" xfId="0" applyNumberFormat="1" applyFont="1" applyBorder="1" applyAlignment="1">
      <alignment horizontal="center" vertical="center"/>
    </xf>
    <xf numFmtId="0" fontId="31" fillId="0" borderId="0" xfId="0" applyFont="1" applyBorder="1" applyAlignment="1">
      <alignment horizontal="center"/>
    </xf>
    <xf numFmtId="49" fontId="12" fillId="0" borderId="7" xfId="0" applyNumberFormat="1" applyFont="1" applyBorder="1" applyAlignment="1">
      <alignment horizontal="center" vertical="distributed"/>
    </xf>
    <xf numFmtId="49" fontId="12" fillId="0" borderId="23" xfId="0" applyNumberFormat="1" applyFont="1" applyBorder="1" applyAlignment="1">
      <alignment horizontal="center" vertical="center"/>
    </xf>
    <xf numFmtId="0" fontId="12" fillId="0" borderId="0" xfId="0" applyFont="1"/>
    <xf numFmtId="0" fontId="33" fillId="0" borderId="0" xfId="0" applyFont="1"/>
    <xf numFmtId="49" fontId="12" fillId="0" borderId="0" xfId="0" applyNumberFormat="1" applyFont="1" applyAlignment="1">
      <alignment horizontal="center" vertical="distributed"/>
    </xf>
    <xf numFmtId="49" fontId="12" fillId="0" borderId="0" xfId="0" applyNumberFormat="1" applyFont="1" applyAlignment="1">
      <alignment vertical="distributed"/>
    </xf>
    <xf numFmtId="49" fontId="34" fillId="0" borderId="0" xfId="0" applyNumberFormat="1" applyFont="1" applyAlignment="1">
      <alignment vertical="distributed"/>
    </xf>
    <xf numFmtId="49" fontId="35" fillId="0" borderId="0" xfId="0" applyNumberFormat="1" applyFont="1"/>
    <xf numFmtId="49" fontId="12" fillId="0" borderId="0" xfId="0" applyNumberFormat="1" applyFont="1" applyAlignment="1">
      <alignment horizontal="center" vertical="center"/>
    </xf>
    <xf numFmtId="49" fontId="29" fillId="0" borderId="0" xfId="0" applyNumberFormat="1" applyFont="1" applyAlignment="1">
      <alignment horizontal="center" vertical="center"/>
    </xf>
    <xf numFmtId="0" fontId="13" fillId="0" borderId="0" xfId="0" applyFont="1" applyFill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6" fillId="0" borderId="0" xfId="0" applyFont="1"/>
    <xf numFmtId="20" fontId="13" fillId="0" borderId="40" xfId="0" applyNumberFormat="1" applyFont="1" applyBorder="1" applyAlignment="1">
      <alignment horizontal="center" vertical="center"/>
    </xf>
    <xf numFmtId="20" fontId="13" fillId="0" borderId="16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20" fontId="12" fillId="6" borderId="14" xfId="0" applyNumberFormat="1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/>
    </xf>
    <xf numFmtId="20" fontId="12" fillId="2" borderId="32" xfId="0" applyNumberFormat="1" applyFont="1" applyFill="1" applyBorder="1" applyAlignment="1">
      <alignment horizontal="center" vertical="center"/>
    </xf>
    <xf numFmtId="20" fontId="13" fillId="0" borderId="7" xfId="0" applyNumberFormat="1" applyFont="1" applyBorder="1" applyAlignment="1">
      <alignment horizontal="center" vertical="center"/>
    </xf>
    <xf numFmtId="20" fontId="13" fillId="9" borderId="5" xfId="0" applyNumberFormat="1" applyFont="1" applyFill="1" applyBorder="1" applyAlignment="1">
      <alignment horizontal="center" vertical="center"/>
    </xf>
    <xf numFmtId="20" fontId="13" fillId="9" borderId="6" xfId="0" applyNumberFormat="1" applyFont="1" applyFill="1" applyBorder="1" applyAlignment="1">
      <alignment horizontal="center" vertical="center"/>
    </xf>
    <xf numFmtId="20" fontId="13" fillId="9" borderId="7" xfId="0" applyNumberFormat="1" applyFont="1" applyFill="1" applyBorder="1" applyAlignment="1">
      <alignment horizontal="center" vertical="center"/>
    </xf>
    <xf numFmtId="20" fontId="12" fillId="2" borderId="7" xfId="0" applyNumberFormat="1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29" fillId="0" borderId="0" xfId="0" applyFont="1"/>
    <xf numFmtId="49" fontId="18" fillId="0" borderId="7" xfId="0" applyNumberFormat="1" applyFont="1" applyBorder="1" applyAlignment="1">
      <alignment horizontal="center" vertical="distributed"/>
    </xf>
    <xf numFmtId="49" fontId="38" fillId="0" borderId="0" xfId="0" applyNumberFormat="1" applyFont="1" applyAlignment="1">
      <alignment horizontal="center" vertical="center"/>
    </xf>
    <xf numFmtId="49" fontId="38" fillId="0" borderId="0" xfId="0" applyNumberFormat="1" applyFont="1" applyAlignment="1">
      <alignment horizontal="center" vertical="center" wrapText="1"/>
    </xf>
    <xf numFmtId="49" fontId="18" fillId="0" borderId="0" xfId="0" applyNumberFormat="1" applyFont="1" applyAlignment="1">
      <alignment horizontal="center" vertical="distributed"/>
    </xf>
    <xf numFmtId="0" fontId="22" fillId="0" borderId="0" xfId="0" applyFont="1" applyAlignment="1">
      <alignment wrapText="1"/>
    </xf>
    <xf numFmtId="0" fontId="12" fillId="2" borderId="0" xfId="0" applyFont="1" applyFill="1" applyBorder="1" applyAlignment="1">
      <alignment vertical="center"/>
    </xf>
    <xf numFmtId="0" fontId="0" fillId="0" borderId="0" xfId="0" applyBorder="1"/>
    <xf numFmtId="0" fontId="0" fillId="0" borderId="13" xfId="0" applyBorder="1"/>
    <xf numFmtId="0" fontId="0" fillId="0" borderId="26" xfId="0" applyBorder="1"/>
    <xf numFmtId="49" fontId="12" fillId="0" borderId="7" xfId="0" applyNumberFormat="1" applyFont="1" applyBorder="1" applyAlignment="1">
      <alignment horizontal="center" vertical="center"/>
    </xf>
    <xf numFmtId="20" fontId="12" fillId="8" borderId="6" xfId="0" applyNumberFormat="1" applyFont="1" applyFill="1" applyBorder="1" applyAlignment="1">
      <alignment horizontal="center" vertical="center"/>
    </xf>
    <xf numFmtId="20" fontId="12" fillId="8" borderId="7" xfId="0" applyNumberFormat="1" applyFont="1" applyFill="1" applyBorder="1" applyAlignment="1">
      <alignment horizontal="center" vertical="center"/>
    </xf>
    <xf numFmtId="20" fontId="13" fillId="0" borderId="7" xfId="0" applyNumberFormat="1" applyFont="1" applyBorder="1" applyAlignment="1">
      <alignment horizontal="center" vertical="center"/>
    </xf>
    <xf numFmtId="20" fontId="13" fillId="9" borderId="7" xfId="0" applyNumberFormat="1" applyFont="1" applyFill="1" applyBorder="1" applyAlignment="1">
      <alignment horizontal="center" vertical="center"/>
    </xf>
    <xf numFmtId="0" fontId="13" fillId="2" borderId="43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/>
    </xf>
    <xf numFmtId="0" fontId="22" fillId="2" borderId="7" xfId="0" applyFont="1" applyFill="1" applyBorder="1" applyAlignment="1">
      <alignment horizontal="center" vertical="center"/>
    </xf>
    <xf numFmtId="0" fontId="13" fillId="0" borderId="7" xfId="0" applyNumberFormat="1" applyFont="1" applyBorder="1" applyAlignment="1">
      <alignment horizontal="center"/>
    </xf>
    <xf numFmtId="20" fontId="12" fillId="8" borderId="14" xfId="0" applyNumberFormat="1" applyFont="1" applyFill="1" applyBorder="1" applyAlignment="1">
      <alignment horizontal="center" vertical="center"/>
    </xf>
    <xf numFmtId="0" fontId="22" fillId="2" borderId="34" xfId="0" applyFont="1" applyFill="1" applyBorder="1" applyAlignment="1">
      <alignment horizontal="center" vertical="center"/>
    </xf>
    <xf numFmtId="20" fontId="23" fillId="0" borderId="0" xfId="0" applyNumberFormat="1" applyFont="1" applyAlignment="1">
      <alignment horizontal="center" vertical="center"/>
    </xf>
    <xf numFmtId="0" fontId="37" fillId="0" borderId="0" xfId="0" applyFont="1" applyBorder="1" applyAlignment="1">
      <alignment vertical="center" wrapText="1"/>
    </xf>
    <xf numFmtId="49" fontId="18" fillId="0" borderId="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20" fontId="13" fillId="0" borderId="40" xfId="0" applyNumberFormat="1" applyFont="1" applyBorder="1" applyAlignment="1">
      <alignment horizontal="center" vertical="center"/>
    </xf>
    <xf numFmtId="20" fontId="13" fillId="0" borderId="16" xfId="0" applyNumberFormat="1" applyFont="1" applyBorder="1" applyAlignment="1">
      <alignment horizontal="center" vertical="center"/>
    </xf>
    <xf numFmtId="20" fontId="13" fillId="0" borderId="6" xfId="0" applyNumberFormat="1" applyFont="1" applyBorder="1" applyAlignment="1">
      <alignment horizontal="center" vertical="center"/>
    </xf>
    <xf numFmtId="20" fontId="13" fillId="0" borderId="14" xfId="0" applyNumberFormat="1" applyFont="1" applyBorder="1" applyAlignment="1">
      <alignment horizontal="center" vertical="center"/>
    </xf>
    <xf numFmtId="20" fontId="12" fillId="8" borderId="13" xfId="0" applyNumberFormat="1" applyFont="1" applyFill="1" applyBorder="1" applyAlignment="1">
      <alignment horizontal="center" vertical="center"/>
    </xf>
    <xf numFmtId="20" fontId="12" fillId="8" borderId="16" xfId="0" applyNumberFormat="1" applyFont="1" applyFill="1" applyBorder="1" applyAlignment="1">
      <alignment horizontal="center" vertical="center"/>
    </xf>
    <xf numFmtId="20" fontId="12" fillId="8" borderId="6" xfId="0" applyNumberFormat="1" applyFont="1" applyFill="1" applyBorder="1" applyAlignment="1">
      <alignment horizontal="center" vertical="center"/>
    </xf>
    <xf numFmtId="20" fontId="13" fillId="0" borderId="39" xfId="0" applyNumberFormat="1" applyFont="1" applyBorder="1" applyAlignment="1">
      <alignment horizontal="center" vertical="center"/>
    </xf>
    <xf numFmtId="20" fontId="13" fillId="0" borderId="35" xfId="0" applyNumberFormat="1" applyFont="1" applyBorder="1" applyAlignment="1">
      <alignment horizontal="center" vertical="center"/>
    </xf>
    <xf numFmtId="20" fontId="13" fillId="0" borderId="15" xfId="0" applyNumberFormat="1" applyFont="1" applyBorder="1" applyAlignment="1">
      <alignment horizontal="center" vertical="center"/>
    </xf>
    <xf numFmtId="20" fontId="13" fillId="0" borderId="10" xfId="0" applyNumberFormat="1" applyFont="1" applyBorder="1" applyAlignment="1">
      <alignment horizontal="center" vertical="center"/>
    </xf>
    <xf numFmtId="20" fontId="13" fillId="0" borderId="28" xfId="0" applyNumberFormat="1" applyFont="1" applyBorder="1" applyAlignment="1">
      <alignment horizontal="center" vertical="center"/>
    </xf>
    <xf numFmtId="2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2" fillId="7" borderId="1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12" fillId="7" borderId="44" xfId="0" applyFont="1" applyFill="1" applyBorder="1" applyAlignment="1">
      <alignment horizontal="center" vertical="center"/>
    </xf>
    <xf numFmtId="0" fontId="12" fillId="7" borderId="45" xfId="0" applyFont="1" applyFill="1" applyBorder="1" applyAlignment="1">
      <alignment horizontal="center" vertical="center"/>
    </xf>
    <xf numFmtId="0" fontId="12" fillId="7" borderId="46" xfId="0" applyFont="1" applyFill="1" applyBorder="1" applyAlignment="1">
      <alignment horizontal="center" vertical="center"/>
    </xf>
    <xf numFmtId="0" fontId="12" fillId="7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49" fontId="12" fillId="13" borderId="7" xfId="0" applyNumberFormat="1" applyFont="1" applyFill="1" applyBorder="1" applyAlignment="1">
      <alignment horizontal="center" vertical="distributed"/>
    </xf>
    <xf numFmtId="49" fontId="12" fillId="14" borderId="7" xfId="0" applyNumberFormat="1" applyFont="1" applyFill="1" applyBorder="1" applyAlignment="1">
      <alignment horizontal="center" vertical="distributed"/>
    </xf>
    <xf numFmtId="49" fontId="12" fillId="15" borderId="7" xfId="0" applyNumberFormat="1" applyFont="1" applyFill="1" applyBorder="1" applyAlignment="1">
      <alignment horizontal="center" vertical="distributed"/>
    </xf>
    <xf numFmtId="49" fontId="13" fillId="0" borderId="7" xfId="0" applyNumberFormat="1" applyFont="1" applyBorder="1" applyAlignment="1">
      <alignment horizontal="center" vertical="distributed"/>
    </xf>
    <xf numFmtId="0" fontId="32" fillId="0" borderId="39" xfId="0" applyFont="1" applyBorder="1" applyAlignment="1">
      <alignment horizontal="center"/>
    </xf>
    <xf numFmtId="0" fontId="32" fillId="0" borderId="32" xfId="0" applyFont="1" applyBorder="1" applyAlignment="1">
      <alignment horizontal="center"/>
    </xf>
    <xf numFmtId="49" fontId="13" fillId="0" borderId="13" xfId="0" applyNumberFormat="1" applyFont="1" applyBorder="1" applyAlignment="1">
      <alignment horizontal="center" vertical="distributed"/>
    </xf>
    <xf numFmtId="49" fontId="13" fillId="0" borderId="16" xfId="0" applyNumberFormat="1" applyFont="1" applyBorder="1" applyAlignment="1">
      <alignment horizontal="center" vertical="distributed"/>
    </xf>
    <xf numFmtId="49" fontId="13" fillId="0" borderId="6" xfId="0" applyNumberFormat="1" applyFont="1" applyBorder="1" applyAlignment="1">
      <alignment horizontal="center" vertical="distributed"/>
    </xf>
    <xf numFmtId="49" fontId="12" fillId="7" borderId="7" xfId="0" applyNumberFormat="1" applyFont="1" applyFill="1" applyBorder="1" applyAlignment="1">
      <alignment horizontal="center" vertical="distributed"/>
    </xf>
    <xf numFmtId="0" fontId="32" fillId="0" borderId="13" xfId="0" applyFont="1" applyBorder="1" applyAlignment="1">
      <alignment horizontal="center"/>
    </xf>
    <xf numFmtId="0" fontId="32" fillId="0" borderId="6" xfId="0" applyFont="1" applyBorder="1" applyAlignment="1">
      <alignment horizontal="center"/>
    </xf>
    <xf numFmtId="20" fontId="12" fillId="10" borderId="13" xfId="0" applyNumberFormat="1" applyFont="1" applyFill="1" applyBorder="1" applyAlignment="1">
      <alignment horizontal="center" vertical="center"/>
    </xf>
    <xf numFmtId="20" fontId="12" fillId="10" borderId="16" xfId="0" applyNumberFormat="1" applyFont="1" applyFill="1" applyBorder="1" applyAlignment="1">
      <alignment horizontal="center" vertical="center"/>
    </xf>
    <xf numFmtId="20" fontId="12" fillId="10" borderId="14" xfId="0" applyNumberFormat="1" applyFont="1" applyFill="1" applyBorder="1" applyAlignment="1">
      <alignment horizontal="center" vertical="center"/>
    </xf>
    <xf numFmtId="49" fontId="12" fillId="10" borderId="13" xfId="0" applyNumberFormat="1" applyFont="1" applyFill="1" applyBorder="1" applyAlignment="1">
      <alignment horizontal="center" vertical="center"/>
    </xf>
    <xf numFmtId="49" fontId="12" fillId="10" borderId="16" xfId="0" applyNumberFormat="1" applyFont="1" applyFill="1" applyBorder="1" applyAlignment="1">
      <alignment horizontal="center" vertical="center"/>
    </xf>
    <xf numFmtId="20" fontId="13" fillId="10" borderId="13" xfId="0" applyNumberFormat="1" applyFont="1" applyFill="1" applyBorder="1" applyAlignment="1">
      <alignment horizontal="center" vertical="center"/>
    </xf>
    <xf numFmtId="20" fontId="13" fillId="10" borderId="16" xfId="0" applyNumberFormat="1" applyFont="1" applyFill="1" applyBorder="1" applyAlignment="1">
      <alignment horizontal="center" vertical="center"/>
    </xf>
    <xf numFmtId="20" fontId="13" fillId="10" borderId="14" xfId="0" applyNumberFormat="1" applyFont="1" applyFill="1" applyBorder="1" applyAlignment="1">
      <alignment horizontal="center" vertical="center"/>
    </xf>
    <xf numFmtId="0" fontId="12" fillId="7" borderId="22" xfId="0" applyFont="1" applyFill="1" applyBorder="1" applyAlignment="1">
      <alignment horizontal="center" vertical="center"/>
    </xf>
    <xf numFmtId="0" fontId="12" fillId="7" borderId="21" xfId="0" applyFont="1" applyFill="1" applyBorder="1" applyAlignment="1">
      <alignment horizontal="center" vertical="center"/>
    </xf>
    <xf numFmtId="0" fontId="12" fillId="7" borderId="20" xfId="0" applyFont="1" applyFill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20" fontId="23" fillId="0" borderId="0" xfId="0" applyNumberFormat="1" applyFont="1" applyAlignment="1">
      <alignment horizontal="center" vertical="top"/>
    </xf>
    <xf numFmtId="20" fontId="12" fillId="0" borderId="0" xfId="0" applyNumberFormat="1" applyFont="1" applyAlignment="1">
      <alignment horizontal="center" vertical="top"/>
    </xf>
    <xf numFmtId="0" fontId="12" fillId="6" borderId="22" xfId="0" applyFont="1" applyFill="1" applyBorder="1" applyAlignment="1">
      <alignment horizontal="center" vertical="center"/>
    </xf>
    <xf numFmtId="0" fontId="12" fillId="6" borderId="21" xfId="0" applyFont="1" applyFill="1" applyBorder="1" applyAlignment="1">
      <alignment horizontal="center" vertical="center"/>
    </xf>
    <xf numFmtId="0" fontId="12" fillId="6" borderId="20" xfId="0" applyFont="1" applyFill="1" applyBorder="1" applyAlignment="1">
      <alignment horizontal="center" vertical="center"/>
    </xf>
    <xf numFmtId="20" fontId="12" fillId="6" borderId="13" xfId="0" applyNumberFormat="1" applyFont="1" applyFill="1" applyBorder="1" applyAlignment="1">
      <alignment horizontal="center" vertical="center"/>
    </xf>
    <xf numFmtId="20" fontId="12" fillId="6" borderId="16" xfId="0" applyNumberFormat="1" applyFont="1" applyFill="1" applyBorder="1" applyAlignment="1">
      <alignment horizontal="center" vertical="center"/>
    </xf>
    <xf numFmtId="20" fontId="12" fillId="6" borderId="14" xfId="0" applyNumberFormat="1" applyFont="1" applyFill="1" applyBorder="1" applyAlignment="1">
      <alignment horizontal="center" vertical="center"/>
    </xf>
    <xf numFmtId="20" fontId="12" fillId="6" borderId="13" xfId="0" applyNumberFormat="1" applyFont="1" applyFill="1" applyBorder="1" applyAlignment="1">
      <alignment horizontal="center" vertical="center" wrapText="1"/>
    </xf>
    <xf numFmtId="20" fontId="12" fillId="6" borderId="16" xfId="0" applyNumberFormat="1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12" fillId="7" borderId="47" xfId="0" applyFont="1" applyFill="1" applyBorder="1" applyAlignment="1">
      <alignment horizontal="center" vertical="center"/>
    </xf>
    <xf numFmtId="20" fontId="13" fillId="0" borderId="7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20" fontId="13" fillId="8" borderId="13" xfId="0" applyNumberFormat="1" applyFont="1" applyFill="1" applyBorder="1" applyAlignment="1">
      <alignment horizontal="center" vertical="center"/>
    </xf>
    <xf numFmtId="20" fontId="13" fillId="8" borderId="16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/>
    </xf>
    <xf numFmtId="20" fontId="4" fillId="0" borderId="0" xfId="0" applyNumberFormat="1" applyFont="1" applyAlignment="1">
      <alignment horizontal="center" vertical="top"/>
    </xf>
    <xf numFmtId="20" fontId="12" fillId="2" borderId="43" xfId="0" applyNumberFormat="1" applyFont="1" applyFill="1" applyBorder="1" applyAlignment="1">
      <alignment horizontal="center" vertical="center"/>
    </xf>
    <xf numFmtId="20" fontId="12" fillId="2" borderId="32" xfId="0" applyNumberFormat="1" applyFont="1" applyFill="1" applyBorder="1" applyAlignment="1">
      <alignment horizontal="center" vertical="center"/>
    </xf>
    <xf numFmtId="20" fontId="13" fillId="9" borderId="13" xfId="0" applyNumberFormat="1" applyFont="1" applyFill="1" applyBorder="1" applyAlignment="1">
      <alignment horizontal="center" vertical="center"/>
    </xf>
    <xf numFmtId="20" fontId="13" fillId="9" borderId="6" xfId="0" applyNumberFormat="1" applyFont="1" applyFill="1" applyBorder="1" applyAlignment="1">
      <alignment horizontal="center" vertical="center"/>
    </xf>
    <xf numFmtId="20" fontId="13" fillId="9" borderId="7" xfId="0" applyNumberFormat="1" applyFont="1" applyFill="1" applyBorder="1" applyAlignment="1">
      <alignment horizontal="center" vertical="center"/>
    </xf>
    <xf numFmtId="20" fontId="13" fillId="0" borderId="0" xfId="0" applyNumberFormat="1" applyFont="1" applyBorder="1" applyAlignment="1">
      <alignment horizontal="center" vertical="center"/>
    </xf>
    <xf numFmtId="49" fontId="18" fillId="0" borderId="13" xfId="0" applyNumberFormat="1" applyFont="1" applyBorder="1" applyAlignment="1">
      <alignment horizontal="center" vertical="center"/>
    </xf>
    <xf numFmtId="49" fontId="18" fillId="0" borderId="6" xfId="0" applyNumberFormat="1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12" fillId="7" borderId="15" xfId="0" applyFont="1" applyFill="1" applyBorder="1" applyAlignment="1">
      <alignment horizontal="center" vertical="center"/>
    </xf>
    <xf numFmtId="49" fontId="18" fillId="0" borderId="0" xfId="0" applyNumberFormat="1" applyFont="1" applyAlignment="1">
      <alignment horizontal="center" vertical="distributed"/>
    </xf>
    <xf numFmtId="0" fontId="37" fillId="0" borderId="7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20" fontId="12" fillId="0" borderId="0" xfId="0" applyNumberFormat="1" applyFont="1" applyAlignment="1">
      <alignment horizontal="center" vertical="center"/>
    </xf>
    <xf numFmtId="20" fontId="23" fillId="0" borderId="0" xfId="0" applyNumberFormat="1" applyFont="1" applyAlignment="1">
      <alignment horizontal="center" vertical="top" wrapText="1"/>
    </xf>
    <xf numFmtId="0" fontId="12" fillId="0" borderId="13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20" fontId="12" fillId="10" borderId="7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wrapText="1"/>
    </xf>
    <xf numFmtId="0" fontId="12" fillId="12" borderId="22" xfId="0" applyFont="1" applyFill="1" applyBorder="1" applyAlignment="1">
      <alignment horizontal="center" vertical="center"/>
    </xf>
    <xf numFmtId="0" fontId="12" fillId="12" borderId="21" xfId="0" applyFont="1" applyFill="1" applyBorder="1" applyAlignment="1">
      <alignment horizontal="center" vertical="center"/>
    </xf>
    <xf numFmtId="0" fontId="12" fillId="12" borderId="20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20" fontId="23" fillId="0" borderId="0" xfId="0" applyNumberFormat="1" applyFont="1" applyAlignment="1">
      <alignment horizontal="center" vertical="center"/>
    </xf>
    <xf numFmtId="0" fontId="12" fillId="6" borderId="2" xfId="0" applyFont="1" applyFill="1" applyBorder="1" applyAlignment="1">
      <alignment horizontal="center" vertical="center"/>
    </xf>
    <xf numFmtId="0" fontId="13" fillId="2" borderId="43" xfId="0" applyFont="1" applyFill="1" applyBorder="1" applyAlignment="1">
      <alignment horizontal="center" vertical="center"/>
    </xf>
    <xf numFmtId="0" fontId="13" fillId="2" borderId="32" xfId="0" applyFont="1" applyFill="1" applyBorder="1" applyAlignment="1">
      <alignment horizontal="center" vertical="center"/>
    </xf>
    <xf numFmtId="0" fontId="13" fillId="2" borderId="41" xfId="0" applyFont="1" applyFill="1" applyBorder="1" applyAlignment="1">
      <alignment horizontal="center" vertical="center"/>
    </xf>
    <xf numFmtId="20" fontId="12" fillId="4" borderId="13" xfId="0" applyNumberFormat="1" applyFont="1" applyFill="1" applyBorder="1" applyAlignment="1">
      <alignment horizontal="center" vertical="center"/>
    </xf>
    <xf numFmtId="20" fontId="12" fillId="4" borderId="16" xfId="0" applyNumberFormat="1" applyFont="1" applyFill="1" applyBorder="1" applyAlignment="1">
      <alignment horizontal="center" vertical="center"/>
    </xf>
    <xf numFmtId="20" fontId="12" fillId="4" borderId="14" xfId="0" applyNumberFormat="1" applyFont="1" applyFill="1" applyBorder="1" applyAlignment="1">
      <alignment horizontal="center" vertical="center"/>
    </xf>
    <xf numFmtId="0" fontId="13" fillId="2" borderId="35" xfId="0" applyFont="1" applyFill="1" applyBorder="1" applyAlignment="1">
      <alignment horizontal="center" vertical="center"/>
    </xf>
    <xf numFmtId="0" fontId="12" fillId="12" borderId="1" xfId="0" applyFont="1" applyFill="1" applyBorder="1" applyAlignment="1">
      <alignment horizontal="center" vertical="center"/>
    </xf>
    <xf numFmtId="0" fontId="12" fillId="12" borderId="2" xfId="0" applyFont="1" applyFill="1" applyBorder="1" applyAlignment="1">
      <alignment horizontal="center" vertical="center"/>
    </xf>
    <xf numFmtId="0" fontId="12" fillId="12" borderId="3" xfId="0" applyFont="1" applyFill="1" applyBorder="1" applyAlignment="1">
      <alignment horizontal="center" vertical="center"/>
    </xf>
    <xf numFmtId="0" fontId="12" fillId="12" borderId="4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36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20" fontId="12" fillId="4" borderId="7" xfId="0" applyNumberFormat="1" applyFont="1" applyFill="1" applyBorder="1" applyAlignment="1">
      <alignment horizontal="center"/>
    </xf>
    <xf numFmtId="20" fontId="12" fillId="4" borderId="8" xfId="0" applyNumberFormat="1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12" fillId="6" borderId="31" xfId="0" applyFont="1" applyFill="1" applyBorder="1" applyAlignment="1">
      <alignment horizontal="center" vertical="center"/>
    </xf>
    <xf numFmtId="0" fontId="12" fillId="6" borderId="32" xfId="0" applyFont="1" applyFill="1" applyBorder="1" applyAlignment="1">
      <alignment horizontal="center" vertical="center"/>
    </xf>
    <xf numFmtId="0" fontId="12" fillId="6" borderId="33" xfId="0" applyFont="1" applyFill="1" applyBorder="1" applyAlignment="1">
      <alignment horizontal="center" vertical="center"/>
    </xf>
    <xf numFmtId="0" fontId="12" fillId="6" borderId="34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2" fillId="0" borderId="13" xfId="0" applyFont="1" applyBorder="1" applyAlignment="1">
      <alignment horizontal="center" wrapText="1"/>
    </xf>
    <xf numFmtId="0" fontId="12" fillId="0" borderId="16" xfId="0" applyFont="1" applyBorder="1" applyAlignment="1">
      <alignment horizontal="center" wrapText="1"/>
    </xf>
    <xf numFmtId="0" fontId="12" fillId="0" borderId="14" xfId="0" applyFont="1" applyBorder="1" applyAlignment="1">
      <alignment horizontal="center" wrapText="1"/>
    </xf>
    <xf numFmtId="20" fontId="12" fillId="4" borderId="13" xfId="0" applyNumberFormat="1" applyFont="1" applyFill="1" applyBorder="1" applyAlignment="1">
      <alignment horizontal="center"/>
    </xf>
    <xf numFmtId="20" fontId="12" fillId="4" borderId="16" xfId="0" applyNumberFormat="1" applyFont="1" applyFill="1" applyBorder="1" applyAlignment="1">
      <alignment horizontal="center"/>
    </xf>
    <xf numFmtId="20" fontId="12" fillId="4" borderId="14" xfId="0" applyNumberFormat="1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12" fillId="0" borderId="3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20" fontId="4" fillId="0" borderId="0" xfId="0" applyNumberFormat="1" applyFont="1" applyAlignment="1">
      <alignment horizontal="center" vertical="center"/>
    </xf>
  </cellXfs>
  <cellStyles count="3">
    <cellStyle name="Lien hypertexte" xfId="1" builtinId="8"/>
    <cellStyle name="Normal" xfId="0" builtinId="0"/>
    <cellStyle name="Standardowy 2" xfId="2" xr:uid="{00000000-0005-0000-0000-000002000000}"/>
  </cellStyles>
  <dxfs count="0"/>
  <tableStyles count="0" defaultTableStyle="TableStyleMedium2" defaultPivotStyle="PivotStyleLight16"/>
  <colors>
    <mruColors>
      <color rgb="FFF357BF"/>
      <color rgb="FFF9B1E1"/>
      <color rgb="FFF686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4.gif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gif"/><Relationship Id="rId2" Type="http://schemas.openxmlformats.org/officeDocument/2006/relationships/image" Target="../media/image3.gif"/><Relationship Id="rId1" Type="http://schemas.openxmlformats.org/officeDocument/2006/relationships/image" Target="../media/image2.gif"/><Relationship Id="rId4" Type="http://schemas.openxmlformats.org/officeDocument/2006/relationships/image" Target="../media/image4.gi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gif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4.gi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4.gi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4.gif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4.gi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4.gi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4.gif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190500</xdr:colOff>
      <xdr:row>7</xdr:row>
      <xdr:rowOff>104775</xdr:rowOff>
    </xdr:from>
    <xdr:to>
      <xdr:col>6</xdr:col>
      <xdr:colOff>484327</xdr:colOff>
      <xdr:row>7</xdr:row>
      <xdr:rowOff>447675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402F31-6228-4CE9-8809-A70447F5F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0" y="1504950"/>
          <a:ext cx="293827" cy="342900"/>
        </a:xfrm>
        <a:prstGeom prst="rect">
          <a:avLst/>
        </a:prstGeom>
      </xdr:spPr>
    </xdr:pic>
    <xdr:clientData/>
  </xdr:twoCellAnchor>
  <xdr:twoCellAnchor editAs="oneCell">
    <xdr:from>
      <xdr:col>3</xdr:col>
      <xdr:colOff>133350</xdr:colOff>
      <xdr:row>7</xdr:row>
      <xdr:rowOff>104775</xdr:rowOff>
    </xdr:from>
    <xdr:to>
      <xdr:col>3</xdr:col>
      <xdr:colOff>459825</xdr:colOff>
      <xdr:row>7</xdr:row>
      <xdr:rowOff>485775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E42D62F-2026-4BD6-8864-E801956DA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5050" y="1504950"/>
          <a:ext cx="326475" cy="381000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190500</xdr:colOff>
      <xdr:row>7</xdr:row>
      <xdr:rowOff>104775</xdr:rowOff>
    </xdr:from>
    <xdr:to>
      <xdr:col>4</xdr:col>
      <xdr:colOff>492060</xdr:colOff>
      <xdr:row>7</xdr:row>
      <xdr:rowOff>447675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ADCD504-63D7-4FDA-8EA6-F00FF2FC4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0" y="1504950"/>
          <a:ext cx="301560" cy="34290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190500</xdr:colOff>
      <xdr:row>7</xdr:row>
      <xdr:rowOff>104775</xdr:rowOff>
    </xdr:from>
    <xdr:to>
      <xdr:col>5</xdr:col>
      <xdr:colOff>552450</xdr:colOff>
      <xdr:row>8</xdr:row>
      <xdr:rowOff>3300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C659198-5914-46B4-896F-5FCCD7377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1400" y="1504950"/>
          <a:ext cx="361950" cy="422400"/>
        </a:xfrm>
        <a:prstGeom prst="rect">
          <a:avLst/>
        </a:prstGeom>
      </xdr:spPr>
    </xdr:pic>
    <xdr:clientData/>
  </xdr:twoCellAnchor>
  <xdr:oneCellAnchor>
    <xdr:from>
      <xdr:col>14</xdr:col>
      <xdr:colOff>190500</xdr:colOff>
      <xdr:row>7</xdr:row>
      <xdr:rowOff>104775</xdr:rowOff>
    </xdr:from>
    <xdr:ext cx="293827" cy="342900"/>
    <xdr:pic>
      <xdr:nvPicPr>
        <xdr:cNvPr id="6" name="Picture 5">
          <a:extLst>
            <a:ext uri="{FF2B5EF4-FFF2-40B4-BE49-F238E27FC236}">
              <a16:creationId xmlns:a16="http://schemas.microsoft.com/office/drawing/2014/main" id="{00041ED8-29B2-425C-8CA2-5E102294B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10725" y="1504950"/>
          <a:ext cx="293827" cy="342900"/>
        </a:xfrm>
        <a:prstGeom prst="rect">
          <a:avLst/>
        </a:prstGeom>
      </xdr:spPr>
    </xdr:pic>
    <xdr:clientData/>
  </xdr:oneCellAnchor>
  <xdr:oneCellAnchor>
    <xdr:from>
      <xdr:col>11</xdr:col>
      <xdr:colOff>133350</xdr:colOff>
      <xdr:row>7</xdr:row>
      <xdr:rowOff>104775</xdr:rowOff>
    </xdr:from>
    <xdr:ext cx="326475" cy="381000"/>
    <xdr:pic>
      <xdr:nvPicPr>
        <xdr:cNvPr id="7" name="Picture 6">
          <a:extLst>
            <a:ext uri="{FF2B5EF4-FFF2-40B4-BE49-F238E27FC236}">
              <a16:creationId xmlns:a16="http://schemas.microsoft.com/office/drawing/2014/main" id="{AC681C3C-A48B-43E7-9F44-B6CFBCD51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0450" y="1504950"/>
          <a:ext cx="326475" cy="381000"/>
        </a:xfrm>
        <a:prstGeom prst="rect">
          <a:avLst/>
        </a:prstGeom>
      </xdr:spPr>
    </xdr:pic>
    <xdr:clientData/>
  </xdr:oneCellAnchor>
  <xdr:oneCellAnchor>
    <xdr:from>
      <xdr:col>12</xdr:col>
      <xdr:colOff>190500</xdr:colOff>
      <xdr:row>7</xdr:row>
      <xdr:rowOff>104775</xdr:rowOff>
    </xdr:from>
    <xdr:ext cx="301560" cy="342900"/>
    <xdr:pic>
      <xdr:nvPicPr>
        <xdr:cNvPr id="8" name="Picture 7">
          <a:extLst>
            <a:ext uri="{FF2B5EF4-FFF2-40B4-BE49-F238E27FC236}">
              <a16:creationId xmlns:a16="http://schemas.microsoft.com/office/drawing/2014/main" id="{497D3DEF-B382-400F-B971-63621CDC5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1504950"/>
          <a:ext cx="301560" cy="342900"/>
        </a:xfrm>
        <a:prstGeom prst="rect">
          <a:avLst/>
        </a:prstGeom>
      </xdr:spPr>
    </xdr:pic>
    <xdr:clientData/>
  </xdr:oneCellAnchor>
  <xdr:oneCellAnchor>
    <xdr:from>
      <xdr:col>13</xdr:col>
      <xdr:colOff>190500</xdr:colOff>
      <xdr:row>7</xdr:row>
      <xdr:rowOff>104775</xdr:rowOff>
    </xdr:from>
    <xdr:ext cx="361950" cy="422400"/>
    <xdr:pic>
      <xdr:nvPicPr>
        <xdr:cNvPr id="9" name="Picture 8">
          <a:extLst>
            <a:ext uri="{FF2B5EF4-FFF2-40B4-BE49-F238E27FC236}">
              <a16:creationId xmlns:a16="http://schemas.microsoft.com/office/drawing/2014/main" id="{F0C6B52B-7E4B-4223-BFCD-BD3975C30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24925" y="1504950"/>
          <a:ext cx="361950" cy="422400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598750</xdr:colOff>
      <xdr:row>8</xdr:row>
      <xdr:rowOff>100126</xdr:rowOff>
    </xdr:from>
    <xdr:ext cx="398052" cy="398052"/>
    <xdr:pic>
      <xdr:nvPicPr>
        <xdr:cNvPr id="19" name="Picture 18">
          <a:extLst>
            <a:ext uri="{FF2B5EF4-FFF2-40B4-BE49-F238E27FC236}">
              <a16:creationId xmlns:a16="http://schemas.microsoft.com/office/drawing/2014/main" id="{303C5C37-B0A9-4A42-834C-0B28AE840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01512" y="2525678"/>
          <a:ext cx="398052" cy="398052"/>
        </a:xfrm>
        <a:prstGeom prst="rect">
          <a:avLst/>
        </a:prstGeom>
      </xdr:spPr>
    </xdr:pic>
    <xdr:clientData/>
  </xdr:oneCellAnchor>
  <xdr:oneCellAnchor>
    <xdr:from>
      <xdr:col>5</xdr:col>
      <xdr:colOff>483117</xdr:colOff>
      <xdr:row>8</xdr:row>
      <xdr:rowOff>84174</xdr:rowOff>
    </xdr:from>
    <xdr:ext cx="380778" cy="380778"/>
    <xdr:pic>
      <xdr:nvPicPr>
        <xdr:cNvPr id="20" name="Picture 19">
          <a:extLst>
            <a:ext uri="{FF2B5EF4-FFF2-40B4-BE49-F238E27FC236}">
              <a16:creationId xmlns:a16="http://schemas.microsoft.com/office/drawing/2014/main" id="{B98B8335-035A-459D-8BD3-E4AB0C75BB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1402" y="2509726"/>
          <a:ext cx="380778" cy="380778"/>
        </a:xfrm>
        <a:prstGeom prst="rect">
          <a:avLst/>
        </a:prstGeom>
      </xdr:spPr>
    </xdr:pic>
    <xdr:clientData/>
  </xdr:oneCellAnchor>
  <xdr:oneCellAnchor>
    <xdr:from>
      <xdr:col>13</xdr:col>
      <xdr:colOff>639176</xdr:colOff>
      <xdr:row>8</xdr:row>
      <xdr:rowOff>112795</xdr:rowOff>
    </xdr:from>
    <xdr:ext cx="401927" cy="401927"/>
    <xdr:pic>
      <xdr:nvPicPr>
        <xdr:cNvPr id="24" name="Picture 23">
          <a:extLst>
            <a:ext uri="{FF2B5EF4-FFF2-40B4-BE49-F238E27FC236}">
              <a16:creationId xmlns:a16="http://schemas.microsoft.com/office/drawing/2014/main" id="{E65852F8-7E2E-40B1-9ADF-AB845A2C11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82810" y="2538347"/>
          <a:ext cx="401927" cy="401927"/>
        </a:xfrm>
        <a:prstGeom prst="rect">
          <a:avLst/>
        </a:prstGeom>
      </xdr:spPr>
    </xdr:pic>
    <xdr:clientData/>
  </xdr:oneCellAnchor>
  <xdr:oneCellAnchor>
    <xdr:from>
      <xdr:col>15</xdr:col>
      <xdr:colOff>388519</xdr:colOff>
      <xdr:row>8</xdr:row>
      <xdr:rowOff>100262</xdr:rowOff>
    </xdr:from>
    <xdr:ext cx="386771" cy="386771"/>
    <xdr:pic>
      <xdr:nvPicPr>
        <xdr:cNvPr id="25" name="Picture 24">
          <a:extLst>
            <a:ext uri="{FF2B5EF4-FFF2-40B4-BE49-F238E27FC236}">
              <a16:creationId xmlns:a16="http://schemas.microsoft.com/office/drawing/2014/main" id="{1BC7E503-3967-44BA-B502-F441B21D0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82414" y="2525814"/>
          <a:ext cx="386771" cy="386771"/>
        </a:xfrm>
        <a:prstGeom prst="rect">
          <a:avLst/>
        </a:prstGeom>
      </xdr:spPr>
    </xdr:pic>
    <xdr:clientData/>
  </xdr:oneCellAnchor>
  <xdr:oneCellAnchor>
    <xdr:from>
      <xdr:col>5</xdr:col>
      <xdr:colOff>655079</xdr:colOff>
      <xdr:row>18</xdr:row>
      <xdr:rowOff>146932</xdr:rowOff>
    </xdr:from>
    <xdr:ext cx="270000" cy="270000"/>
    <xdr:pic>
      <xdr:nvPicPr>
        <xdr:cNvPr id="12" name="Picture 11">
          <a:extLst>
            <a:ext uri="{FF2B5EF4-FFF2-40B4-BE49-F238E27FC236}">
              <a16:creationId xmlns:a16="http://schemas.microsoft.com/office/drawing/2014/main" id="{6C476C29-1844-42D5-BFDF-7F987BFF8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3364" y="5817630"/>
          <a:ext cx="270000" cy="270000"/>
        </a:xfrm>
        <a:prstGeom prst="rect">
          <a:avLst/>
        </a:prstGeom>
      </xdr:spPr>
    </xdr:pic>
    <xdr:clientData/>
  </xdr:oneCellAnchor>
  <xdr:oneCellAnchor>
    <xdr:from>
      <xdr:col>3</xdr:col>
      <xdr:colOff>545781</xdr:colOff>
      <xdr:row>18</xdr:row>
      <xdr:rowOff>155000</xdr:rowOff>
    </xdr:from>
    <xdr:ext cx="270000" cy="270000"/>
    <xdr:pic>
      <xdr:nvPicPr>
        <xdr:cNvPr id="15" name="Picture 14">
          <a:extLst>
            <a:ext uri="{FF2B5EF4-FFF2-40B4-BE49-F238E27FC236}">
              <a16:creationId xmlns:a16="http://schemas.microsoft.com/office/drawing/2014/main" id="{A3E1AD7A-0D9D-46E9-A5FB-72A7D0DE9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8543" y="5825698"/>
          <a:ext cx="270000" cy="270000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579321</xdr:colOff>
      <xdr:row>4</xdr:row>
      <xdr:rowOff>76278</xdr:rowOff>
    </xdr:from>
    <xdr:ext cx="270000" cy="270000"/>
    <xdr:pic>
      <xdr:nvPicPr>
        <xdr:cNvPr id="10" name="Picture 9">
          <a:extLst>
            <a:ext uri="{FF2B5EF4-FFF2-40B4-BE49-F238E27FC236}">
              <a16:creationId xmlns:a16="http://schemas.microsoft.com/office/drawing/2014/main" id="{0DD002BE-76FE-422F-B751-B34C72775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5388" y="1702498"/>
          <a:ext cx="270000" cy="270000"/>
        </a:xfrm>
        <a:prstGeom prst="rect">
          <a:avLst/>
        </a:prstGeom>
      </xdr:spPr>
    </xdr:pic>
    <xdr:clientData/>
  </xdr:oneCellAnchor>
  <xdr:oneCellAnchor>
    <xdr:from>
      <xdr:col>4</xdr:col>
      <xdr:colOff>30124</xdr:colOff>
      <xdr:row>4</xdr:row>
      <xdr:rowOff>83634</xdr:rowOff>
    </xdr:from>
    <xdr:ext cx="270000" cy="270000"/>
    <xdr:pic>
      <xdr:nvPicPr>
        <xdr:cNvPr id="13" name="Picture 12">
          <a:extLst>
            <a:ext uri="{FF2B5EF4-FFF2-40B4-BE49-F238E27FC236}">
              <a16:creationId xmlns:a16="http://schemas.microsoft.com/office/drawing/2014/main" id="{93DB8D4A-4BCB-41BA-88A9-93AD8B4A3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5398" y="1709854"/>
          <a:ext cx="270000" cy="270000"/>
        </a:xfrm>
        <a:prstGeom prst="rect">
          <a:avLst/>
        </a:prstGeom>
      </xdr:spPr>
    </xdr:pic>
    <xdr:clientData/>
  </xdr:oneCellAnchor>
  <xdr:oneCellAnchor>
    <xdr:from>
      <xdr:col>14</xdr:col>
      <xdr:colOff>128814</xdr:colOff>
      <xdr:row>4</xdr:row>
      <xdr:rowOff>49971</xdr:rowOff>
    </xdr:from>
    <xdr:ext cx="270000" cy="308100"/>
    <xdr:pic>
      <xdr:nvPicPr>
        <xdr:cNvPr id="14" name="Picture 13">
          <a:extLst>
            <a:ext uri="{FF2B5EF4-FFF2-40B4-BE49-F238E27FC236}">
              <a16:creationId xmlns:a16="http://schemas.microsoft.com/office/drawing/2014/main" id="{F997F45D-FCFF-4380-BE1E-03CF16514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6710" y="1676191"/>
          <a:ext cx="270000" cy="308100"/>
        </a:xfrm>
        <a:prstGeom prst="rect">
          <a:avLst/>
        </a:prstGeom>
      </xdr:spPr>
    </xdr:pic>
    <xdr:clientData/>
  </xdr:oneCellAnchor>
  <xdr:oneCellAnchor>
    <xdr:from>
      <xdr:col>12</xdr:col>
      <xdr:colOff>47780</xdr:colOff>
      <xdr:row>4</xdr:row>
      <xdr:rowOff>61210</xdr:rowOff>
    </xdr:from>
    <xdr:ext cx="270000" cy="308100"/>
    <xdr:pic>
      <xdr:nvPicPr>
        <xdr:cNvPr id="17" name="Picture 16">
          <a:extLst>
            <a:ext uri="{FF2B5EF4-FFF2-40B4-BE49-F238E27FC236}">
              <a16:creationId xmlns:a16="http://schemas.microsoft.com/office/drawing/2014/main" id="{FED92B40-ABA4-4953-BF60-4BFA0B06E0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9152" y="1687430"/>
          <a:ext cx="270000" cy="3081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190500</xdr:colOff>
      <xdr:row>7</xdr:row>
      <xdr:rowOff>104775</xdr:rowOff>
    </xdr:from>
    <xdr:to>
      <xdr:col>6</xdr:col>
      <xdr:colOff>484327</xdr:colOff>
      <xdr:row>7</xdr:row>
      <xdr:rowOff>447675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21E2B9E-4AC2-4FD4-B51A-201EF6000E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0" y="1238250"/>
          <a:ext cx="293827" cy="342900"/>
        </a:xfrm>
        <a:prstGeom prst="rect">
          <a:avLst/>
        </a:prstGeom>
      </xdr:spPr>
    </xdr:pic>
    <xdr:clientData/>
  </xdr:twoCellAnchor>
  <xdr:twoCellAnchor editAs="oneCell">
    <xdr:from>
      <xdr:col>3</xdr:col>
      <xdr:colOff>133350</xdr:colOff>
      <xdr:row>7</xdr:row>
      <xdr:rowOff>104775</xdr:rowOff>
    </xdr:from>
    <xdr:to>
      <xdr:col>3</xdr:col>
      <xdr:colOff>459825</xdr:colOff>
      <xdr:row>7</xdr:row>
      <xdr:rowOff>485775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89D8AF0-7085-4B6B-A689-A67BAD176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5050" y="1238250"/>
          <a:ext cx="326475" cy="381000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190500</xdr:colOff>
      <xdr:row>7</xdr:row>
      <xdr:rowOff>104775</xdr:rowOff>
    </xdr:from>
    <xdr:to>
      <xdr:col>4</xdr:col>
      <xdr:colOff>492060</xdr:colOff>
      <xdr:row>7</xdr:row>
      <xdr:rowOff>447675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A03E3B9-6468-4715-8ED5-42EFFF1BA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0" y="1238250"/>
          <a:ext cx="301560" cy="34290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190500</xdr:colOff>
      <xdr:row>7</xdr:row>
      <xdr:rowOff>104775</xdr:rowOff>
    </xdr:from>
    <xdr:to>
      <xdr:col>5</xdr:col>
      <xdr:colOff>552450</xdr:colOff>
      <xdr:row>8</xdr:row>
      <xdr:rowOff>3300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BED9817-7754-46C7-AD14-A03326188E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0" y="2047875"/>
          <a:ext cx="361950" cy="346200"/>
        </a:xfrm>
        <a:prstGeom prst="rect">
          <a:avLst/>
        </a:prstGeom>
      </xdr:spPr>
    </xdr:pic>
    <xdr:clientData/>
  </xdr:twoCellAnchor>
  <xdr:oneCellAnchor>
    <xdr:from>
      <xdr:col>14</xdr:col>
      <xdr:colOff>190500</xdr:colOff>
      <xdr:row>7</xdr:row>
      <xdr:rowOff>104775</xdr:rowOff>
    </xdr:from>
    <xdr:ext cx="293827" cy="342900"/>
    <xdr:pic>
      <xdr:nvPicPr>
        <xdr:cNvPr id="6" name="Picture 5">
          <a:extLst>
            <a:ext uri="{FF2B5EF4-FFF2-40B4-BE49-F238E27FC236}">
              <a16:creationId xmlns:a16="http://schemas.microsoft.com/office/drawing/2014/main" id="{ABE383E2-3B25-4C4C-A691-524AB6010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0" y="1504950"/>
          <a:ext cx="293827" cy="342900"/>
        </a:xfrm>
        <a:prstGeom prst="rect">
          <a:avLst/>
        </a:prstGeom>
      </xdr:spPr>
    </xdr:pic>
    <xdr:clientData/>
  </xdr:oneCellAnchor>
  <xdr:oneCellAnchor>
    <xdr:from>
      <xdr:col>11</xdr:col>
      <xdr:colOff>133350</xdr:colOff>
      <xdr:row>7</xdr:row>
      <xdr:rowOff>104775</xdr:rowOff>
    </xdr:from>
    <xdr:ext cx="326475" cy="381000"/>
    <xdr:pic>
      <xdr:nvPicPr>
        <xdr:cNvPr id="7" name="Picture 6">
          <a:extLst>
            <a:ext uri="{FF2B5EF4-FFF2-40B4-BE49-F238E27FC236}">
              <a16:creationId xmlns:a16="http://schemas.microsoft.com/office/drawing/2014/main" id="{825B5DB2-F817-4607-A4E1-E31097FE3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5050" y="1504950"/>
          <a:ext cx="326475" cy="381000"/>
        </a:xfrm>
        <a:prstGeom prst="rect">
          <a:avLst/>
        </a:prstGeom>
      </xdr:spPr>
    </xdr:pic>
    <xdr:clientData/>
  </xdr:oneCellAnchor>
  <xdr:oneCellAnchor>
    <xdr:from>
      <xdr:col>12</xdr:col>
      <xdr:colOff>190500</xdr:colOff>
      <xdr:row>7</xdr:row>
      <xdr:rowOff>104775</xdr:rowOff>
    </xdr:from>
    <xdr:ext cx="301560" cy="342900"/>
    <xdr:pic>
      <xdr:nvPicPr>
        <xdr:cNvPr id="8" name="Picture 7">
          <a:extLst>
            <a:ext uri="{FF2B5EF4-FFF2-40B4-BE49-F238E27FC236}">
              <a16:creationId xmlns:a16="http://schemas.microsoft.com/office/drawing/2014/main" id="{B9D44678-D13F-48B6-8397-FC69228EA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0" y="1504950"/>
          <a:ext cx="301560" cy="342900"/>
        </a:xfrm>
        <a:prstGeom prst="rect">
          <a:avLst/>
        </a:prstGeom>
      </xdr:spPr>
    </xdr:pic>
    <xdr:clientData/>
  </xdr:oneCellAnchor>
  <xdr:oneCellAnchor>
    <xdr:from>
      <xdr:col>13</xdr:col>
      <xdr:colOff>190500</xdr:colOff>
      <xdr:row>7</xdr:row>
      <xdr:rowOff>104775</xdr:rowOff>
    </xdr:from>
    <xdr:ext cx="361950" cy="422400"/>
    <xdr:pic>
      <xdr:nvPicPr>
        <xdr:cNvPr id="9" name="Picture 8">
          <a:extLst>
            <a:ext uri="{FF2B5EF4-FFF2-40B4-BE49-F238E27FC236}">
              <a16:creationId xmlns:a16="http://schemas.microsoft.com/office/drawing/2014/main" id="{99C63248-97D4-4D0E-AA2B-F69C2B2F5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1400" y="1504950"/>
          <a:ext cx="361950" cy="4224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392054</xdr:colOff>
      <xdr:row>5</xdr:row>
      <xdr:rowOff>98130</xdr:rowOff>
    </xdr:from>
    <xdr:ext cx="314325" cy="314325"/>
    <xdr:pic>
      <xdr:nvPicPr>
        <xdr:cNvPr id="10" name="Picture 9">
          <a:extLst>
            <a:ext uri="{FF2B5EF4-FFF2-40B4-BE49-F238E27FC236}">
              <a16:creationId xmlns:a16="http://schemas.microsoft.com/office/drawing/2014/main" id="{3191B441-FA9F-4F17-B610-A98AAF87D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7821" y="1870223"/>
          <a:ext cx="314325" cy="314325"/>
        </a:xfrm>
        <a:prstGeom prst="rect">
          <a:avLst/>
        </a:prstGeom>
      </xdr:spPr>
    </xdr:pic>
    <xdr:clientData/>
  </xdr:oneCellAnchor>
  <xdr:oneCellAnchor>
    <xdr:from>
      <xdr:col>3</xdr:col>
      <xdr:colOff>301034</xdr:colOff>
      <xdr:row>5</xdr:row>
      <xdr:rowOff>115850</xdr:rowOff>
    </xdr:from>
    <xdr:ext cx="336675" cy="308100"/>
    <xdr:pic>
      <xdr:nvPicPr>
        <xdr:cNvPr id="11" name="Picture 10">
          <a:extLst>
            <a:ext uri="{FF2B5EF4-FFF2-40B4-BE49-F238E27FC236}">
              <a16:creationId xmlns:a16="http://schemas.microsoft.com/office/drawing/2014/main" id="{9AE9BA26-506A-49B3-95EB-5549B611C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2168" y="1710734"/>
          <a:ext cx="336675" cy="308100"/>
        </a:xfrm>
        <a:prstGeom prst="rect">
          <a:avLst/>
        </a:prstGeom>
      </xdr:spPr>
    </xdr:pic>
    <xdr:clientData/>
  </xdr:oneCellAnchor>
  <xdr:oneCellAnchor>
    <xdr:from>
      <xdr:col>4</xdr:col>
      <xdr:colOff>301256</xdr:colOff>
      <xdr:row>5</xdr:row>
      <xdr:rowOff>104775</xdr:rowOff>
    </xdr:from>
    <xdr:ext cx="323850" cy="323850"/>
    <xdr:pic>
      <xdr:nvPicPr>
        <xdr:cNvPr id="12" name="Picture 11">
          <a:extLst>
            <a:ext uri="{FF2B5EF4-FFF2-40B4-BE49-F238E27FC236}">
              <a16:creationId xmlns:a16="http://schemas.microsoft.com/office/drawing/2014/main" id="{1E6E8B12-090E-4004-917C-79625EA3E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2419" y="1699659"/>
          <a:ext cx="323850" cy="323850"/>
        </a:xfrm>
        <a:prstGeom prst="rect">
          <a:avLst/>
        </a:prstGeom>
      </xdr:spPr>
    </xdr:pic>
    <xdr:clientData/>
  </xdr:oneCellAnchor>
  <xdr:oneCellAnchor>
    <xdr:from>
      <xdr:col>5</xdr:col>
      <xdr:colOff>323406</xdr:colOff>
      <xdr:row>5</xdr:row>
      <xdr:rowOff>93698</xdr:rowOff>
    </xdr:from>
    <xdr:ext cx="333375" cy="333375"/>
    <xdr:pic>
      <xdr:nvPicPr>
        <xdr:cNvPr id="13" name="Picture 12">
          <a:extLst>
            <a:ext uri="{FF2B5EF4-FFF2-40B4-BE49-F238E27FC236}">
              <a16:creationId xmlns:a16="http://schemas.microsoft.com/office/drawing/2014/main" id="{56D2508B-F025-4974-8F79-CAA6B5F09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54598" y="1688582"/>
          <a:ext cx="333375" cy="333375"/>
        </a:xfrm>
        <a:prstGeom prst="rect">
          <a:avLst/>
        </a:prstGeom>
      </xdr:spPr>
    </xdr:pic>
    <xdr:clientData/>
  </xdr:oneCellAnchor>
  <xdr:oneCellAnchor>
    <xdr:from>
      <xdr:col>15</xdr:col>
      <xdr:colOff>407558</xdr:colOff>
      <xdr:row>5</xdr:row>
      <xdr:rowOff>104774</xdr:rowOff>
    </xdr:from>
    <xdr:ext cx="314325" cy="314325"/>
    <xdr:pic>
      <xdr:nvPicPr>
        <xdr:cNvPr id="14" name="Picture 13">
          <a:extLst>
            <a:ext uri="{FF2B5EF4-FFF2-40B4-BE49-F238E27FC236}">
              <a16:creationId xmlns:a16="http://schemas.microsoft.com/office/drawing/2014/main" id="{E7227A8F-C7A2-4C3D-AAEB-69F14E642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03302" y="1876867"/>
          <a:ext cx="314325" cy="314325"/>
        </a:xfrm>
        <a:prstGeom prst="rect">
          <a:avLst/>
        </a:prstGeom>
      </xdr:spPr>
    </xdr:pic>
    <xdr:clientData/>
  </xdr:oneCellAnchor>
  <xdr:oneCellAnchor>
    <xdr:from>
      <xdr:col>12</xdr:col>
      <xdr:colOff>256732</xdr:colOff>
      <xdr:row>5</xdr:row>
      <xdr:rowOff>104775</xdr:rowOff>
    </xdr:from>
    <xdr:ext cx="336675" cy="308100"/>
    <xdr:pic>
      <xdr:nvPicPr>
        <xdr:cNvPr id="15" name="Picture 14">
          <a:extLst>
            <a:ext uri="{FF2B5EF4-FFF2-40B4-BE49-F238E27FC236}">
              <a16:creationId xmlns:a16="http://schemas.microsoft.com/office/drawing/2014/main" id="{90824CD5-00BD-455E-BC9D-8C7AC7EDC6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49465" y="1699659"/>
          <a:ext cx="336675" cy="308100"/>
        </a:xfrm>
        <a:prstGeom prst="rect">
          <a:avLst/>
        </a:prstGeom>
      </xdr:spPr>
    </xdr:pic>
    <xdr:clientData/>
  </xdr:oneCellAnchor>
  <xdr:oneCellAnchor>
    <xdr:from>
      <xdr:col>13</xdr:col>
      <xdr:colOff>312331</xdr:colOff>
      <xdr:row>5</xdr:row>
      <xdr:rowOff>93700</xdr:rowOff>
    </xdr:from>
    <xdr:ext cx="323850" cy="323850"/>
    <xdr:pic>
      <xdr:nvPicPr>
        <xdr:cNvPr id="16" name="Picture 15">
          <a:extLst>
            <a:ext uri="{FF2B5EF4-FFF2-40B4-BE49-F238E27FC236}">
              <a16:creationId xmlns:a16="http://schemas.microsoft.com/office/drawing/2014/main" id="{4ED673A1-C4FA-437F-9747-8A3F9F5B83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90790" y="1688584"/>
          <a:ext cx="323850" cy="323850"/>
        </a:xfrm>
        <a:prstGeom prst="rect">
          <a:avLst/>
        </a:prstGeom>
      </xdr:spPr>
    </xdr:pic>
    <xdr:clientData/>
  </xdr:oneCellAnchor>
  <xdr:oneCellAnchor>
    <xdr:from>
      <xdr:col>14</xdr:col>
      <xdr:colOff>345557</xdr:colOff>
      <xdr:row>5</xdr:row>
      <xdr:rowOff>93699</xdr:rowOff>
    </xdr:from>
    <xdr:ext cx="333375" cy="333375"/>
    <xdr:pic>
      <xdr:nvPicPr>
        <xdr:cNvPr id="17" name="Picture 16">
          <a:extLst>
            <a:ext uri="{FF2B5EF4-FFF2-40B4-BE49-F238E27FC236}">
              <a16:creationId xmlns:a16="http://schemas.microsoft.com/office/drawing/2014/main" id="{DBB1CB30-1F37-4DA8-8E78-5D20E9908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31894" y="1688583"/>
          <a:ext cx="333375" cy="3333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71438</xdr:colOff>
      <xdr:row>5</xdr:row>
      <xdr:rowOff>47183</xdr:rowOff>
    </xdr:from>
    <xdr:to>
      <xdr:col>1</xdr:col>
      <xdr:colOff>408895</xdr:colOff>
      <xdr:row>5</xdr:row>
      <xdr:rowOff>344088</xdr:rowOff>
    </xdr:to>
    <xdr:pic>
      <xdr:nvPicPr>
        <xdr:cNvPr id="6" name="image05.png">
          <a:extLst>
            <a:ext uri="{FF2B5EF4-FFF2-40B4-BE49-F238E27FC236}">
              <a16:creationId xmlns:a16="http://schemas.microsoft.com/office/drawing/2014/main" id="{FB75CAEC-1D59-4D44-A904-98D716EF3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3" y="2371283"/>
          <a:ext cx="337457" cy="296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39688</xdr:colOff>
      <xdr:row>5</xdr:row>
      <xdr:rowOff>36284</xdr:rowOff>
    </xdr:from>
    <xdr:to>
      <xdr:col>4</xdr:col>
      <xdr:colOff>442913</xdr:colOff>
      <xdr:row>5</xdr:row>
      <xdr:rowOff>332672</xdr:rowOff>
    </xdr:to>
    <xdr:pic>
      <xdr:nvPicPr>
        <xdr:cNvPr id="7" name="image03.png">
          <a:extLst>
            <a:ext uri="{FF2B5EF4-FFF2-40B4-BE49-F238E27FC236}">
              <a16:creationId xmlns:a16="http://schemas.microsoft.com/office/drawing/2014/main" id="{EA9A3CCF-5116-4242-B940-E8FF2EB7A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88" y="2360384"/>
          <a:ext cx="403225" cy="296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55564</xdr:colOff>
      <xdr:row>5</xdr:row>
      <xdr:rowOff>39688</xdr:rowOff>
    </xdr:from>
    <xdr:to>
      <xdr:col>2</xdr:col>
      <xdr:colOff>404814</xdr:colOff>
      <xdr:row>5</xdr:row>
      <xdr:rowOff>353117</xdr:rowOff>
    </xdr:to>
    <xdr:pic>
      <xdr:nvPicPr>
        <xdr:cNvPr id="8" name="image12.png">
          <a:extLst>
            <a:ext uri="{FF2B5EF4-FFF2-40B4-BE49-F238E27FC236}">
              <a16:creationId xmlns:a16="http://schemas.microsoft.com/office/drawing/2014/main" id="{B6E7551D-9C05-4089-82CE-62F8C8233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089" y="2363788"/>
          <a:ext cx="349250" cy="3134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103187</xdr:colOff>
      <xdr:row>5</xdr:row>
      <xdr:rowOff>36511</xdr:rowOff>
    </xdr:from>
    <xdr:to>
      <xdr:col>3</xdr:col>
      <xdr:colOff>404812</xdr:colOff>
      <xdr:row>5</xdr:row>
      <xdr:rowOff>338136</xdr:rowOff>
    </xdr:to>
    <xdr:pic>
      <xdr:nvPicPr>
        <xdr:cNvPr id="9" name="image11.png">
          <a:extLst>
            <a:ext uri="{FF2B5EF4-FFF2-40B4-BE49-F238E27FC236}">
              <a16:creationId xmlns:a16="http://schemas.microsoft.com/office/drawing/2014/main" id="{3F832B4C-A8F2-483E-A1A4-EA4B2622B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962" y="2360611"/>
          <a:ext cx="301625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71438</xdr:colOff>
      <xdr:row>5</xdr:row>
      <xdr:rowOff>47183</xdr:rowOff>
    </xdr:from>
    <xdr:to>
      <xdr:col>7</xdr:col>
      <xdr:colOff>408895</xdr:colOff>
      <xdr:row>5</xdr:row>
      <xdr:rowOff>344088</xdr:rowOff>
    </xdr:to>
    <xdr:pic>
      <xdr:nvPicPr>
        <xdr:cNvPr id="10" name="image05.png">
          <a:extLst>
            <a:ext uri="{FF2B5EF4-FFF2-40B4-BE49-F238E27FC236}">
              <a16:creationId xmlns:a16="http://schemas.microsoft.com/office/drawing/2014/main" id="{CF18848D-3768-4976-B6CF-BE338D63C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7963" y="2371283"/>
          <a:ext cx="337457" cy="296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39688</xdr:colOff>
      <xdr:row>5</xdr:row>
      <xdr:rowOff>36284</xdr:rowOff>
    </xdr:from>
    <xdr:to>
      <xdr:col>10</xdr:col>
      <xdr:colOff>442913</xdr:colOff>
      <xdr:row>5</xdr:row>
      <xdr:rowOff>332672</xdr:rowOff>
    </xdr:to>
    <xdr:pic>
      <xdr:nvPicPr>
        <xdr:cNvPr id="11" name="image03.png">
          <a:extLst>
            <a:ext uri="{FF2B5EF4-FFF2-40B4-BE49-F238E27FC236}">
              <a16:creationId xmlns:a16="http://schemas.microsoft.com/office/drawing/2014/main" id="{53A52250-765B-4CF3-AD17-224715151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4963" y="2360384"/>
          <a:ext cx="403225" cy="296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55564</xdr:colOff>
      <xdr:row>5</xdr:row>
      <xdr:rowOff>39688</xdr:rowOff>
    </xdr:from>
    <xdr:to>
      <xdr:col>8</xdr:col>
      <xdr:colOff>404814</xdr:colOff>
      <xdr:row>5</xdr:row>
      <xdr:rowOff>353117</xdr:rowOff>
    </xdr:to>
    <xdr:pic>
      <xdr:nvPicPr>
        <xdr:cNvPr id="12" name="image12.png">
          <a:extLst>
            <a:ext uri="{FF2B5EF4-FFF2-40B4-BE49-F238E27FC236}">
              <a16:creationId xmlns:a16="http://schemas.microsoft.com/office/drawing/2014/main" id="{11096AAA-2BF1-4393-B05D-33D21401F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8339" y="2363788"/>
          <a:ext cx="349250" cy="3134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103187</xdr:colOff>
      <xdr:row>5</xdr:row>
      <xdr:rowOff>36511</xdr:rowOff>
    </xdr:from>
    <xdr:to>
      <xdr:col>9</xdr:col>
      <xdr:colOff>404812</xdr:colOff>
      <xdr:row>5</xdr:row>
      <xdr:rowOff>338136</xdr:rowOff>
    </xdr:to>
    <xdr:pic>
      <xdr:nvPicPr>
        <xdr:cNvPr id="13" name="image11.png">
          <a:extLst>
            <a:ext uri="{FF2B5EF4-FFF2-40B4-BE49-F238E27FC236}">
              <a16:creationId xmlns:a16="http://schemas.microsoft.com/office/drawing/2014/main" id="{81084A07-DA25-4474-959F-9FD358504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2212" y="2360611"/>
          <a:ext cx="301625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71438</xdr:colOff>
      <xdr:row>5</xdr:row>
      <xdr:rowOff>47183</xdr:rowOff>
    </xdr:from>
    <xdr:to>
      <xdr:col>13</xdr:col>
      <xdr:colOff>408895</xdr:colOff>
      <xdr:row>5</xdr:row>
      <xdr:rowOff>344088</xdr:rowOff>
    </xdr:to>
    <xdr:pic>
      <xdr:nvPicPr>
        <xdr:cNvPr id="14" name="image05.png">
          <a:extLst>
            <a:ext uri="{FF2B5EF4-FFF2-40B4-BE49-F238E27FC236}">
              <a16:creationId xmlns:a16="http://schemas.microsoft.com/office/drawing/2014/main" id="{FF0934C4-F4EC-4A40-8D64-82CED82A1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7788" y="2371283"/>
          <a:ext cx="337457" cy="296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39688</xdr:colOff>
      <xdr:row>5</xdr:row>
      <xdr:rowOff>36284</xdr:rowOff>
    </xdr:from>
    <xdr:to>
      <xdr:col>16</xdr:col>
      <xdr:colOff>442913</xdr:colOff>
      <xdr:row>5</xdr:row>
      <xdr:rowOff>332672</xdr:rowOff>
    </xdr:to>
    <xdr:pic>
      <xdr:nvPicPr>
        <xdr:cNvPr id="15" name="image03.png">
          <a:extLst>
            <a:ext uri="{FF2B5EF4-FFF2-40B4-BE49-F238E27FC236}">
              <a16:creationId xmlns:a16="http://schemas.microsoft.com/office/drawing/2014/main" id="{EE35D9C6-081C-48FA-AD73-E95881F56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7663" y="2360384"/>
          <a:ext cx="403225" cy="296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55564</xdr:colOff>
      <xdr:row>5</xdr:row>
      <xdr:rowOff>39688</xdr:rowOff>
    </xdr:from>
    <xdr:to>
      <xdr:col>14</xdr:col>
      <xdr:colOff>404814</xdr:colOff>
      <xdr:row>5</xdr:row>
      <xdr:rowOff>353117</xdr:rowOff>
    </xdr:to>
    <xdr:pic>
      <xdr:nvPicPr>
        <xdr:cNvPr id="16" name="image12.png">
          <a:extLst>
            <a:ext uri="{FF2B5EF4-FFF2-40B4-BE49-F238E27FC236}">
              <a16:creationId xmlns:a16="http://schemas.microsoft.com/office/drawing/2014/main" id="{77DBC72A-5085-4AFC-BF5D-2B7BD541C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7214" y="2363788"/>
          <a:ext cx="349250" cy="3134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103187</xdr:colOff>
      <xdr:row>5</xdr:row>
      <xdr:rowOff>36511</xdr:rowOff>
    </xdr:from>
    <xdr:to>
      <xdr:col>15</xdr:col>
      <xdr:colOff>404812</xdr:colOff>
      <xdr:row>5</xdr:row>
      <xdr:rowOff>338136</xdr:rowOff>
    </xdr:to>
    <xdr:pic>
      <xdr:nvPicPr>
        <xdr:cNvPr id="17" name="image11.png">
          <a:extLst>
            <a:ext uri="{FF2B5EF4-FFF2-40B4-BE49-F238E27FC236}">
              <a16:creationId xmlns:a16="http://schemas.microsoft.com/office/drawing/2014/main" id="{802AEC80-5525-439B-86FB-9A7F8E562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7762" y="2360611"/>
          <a:ext cx="301625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71438</xdr:colOff>
      <xdr:row>5</xdr:row>
      <xdr:rowOff>47183</xdr:rowOff>
    </xdr:from>
    <xdr:to>
      <xdr:col>1</xdr:col>
      <xdr:colOff>408895</xdr:colOff>
      <xdr:row>5</xdr:row>
      <xdr:rowOff>344088</xdr:rowOff>
    </xdr:to>
    <xdr:pic>
      <xdr:nvPicPr>
        <xdr:cNvPr id="22" name="image05.png">
          <a:extLst>
            <a:ext uri="{FF2B5EF4-FFF2-40B4-BE49-F238E27FC236}">
              <a16:creationId xmlns:a16="http://schemas.microsoft.com/office/drawing/2014/main" id="{8812DCFF-E204-49A4-8D16-0287455EA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3" y="2371283"/>
          <a:ext cx="337457" cy="296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39688</xdr:colOff>
      <xdr:row>5</xdr:row>
      <xdr:rowOff>36284</xdr:rowOff>
    </xdr:from>
    <xdr:to>
      <xdr:col>4</xdr:col>
      <xdr:colOff>442913</xdr:colOff>
      <xdr:row>5</xdr:row>
      <xdr:rowOff>332672</xdr:rowOff>
    </xdr:to>
    <xdr:pic>
      <xdr:nvPicPr>
        <xdr:cNvPr id="23" name="image03.png">
          <a:extLst>
            <a:ext uri="{FF2B5EF4-FFF2-40B4-BE49-F238E27FC236}">
              <a16:creationId xmlns:a16="http://schemas.microsoft.com/office/drawing/2014/main" id="{857F246B-8570-47B8-9A66-35F1F6E70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88" y="2360384"/>
          <a:ext cx="403225" cy="296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55564</xdr:colOff>
      <xdr:row>5</xdr:row>
      <xdr:rowOff>39688</xdr:rowOff>
    </xdr:from>
    <xdr:to>
      <xdr:col>2</xdr:col>
      <xdr:colOff>404814</xdr:colOff>
      <xdr:row>5</xdr:row>
      <xdr:rowOff>353117</xdr:rowOff>
    </xdr:to>
    <xdr:pic>
      <xdr:nvPicPr>
        <xdr:cNvPr id="24" name="image12.png">
          <a:extLst>
            <a:ext uri="{FF2B5EF4-FFF2-40B4-BE49-F238E27FC236}">
              <a16:creationId xmlns:a16="http://schemas.microsoft.com/office/drawing/2014/main" id="{430786FB-D378-4BEA-BA6A-5A5F749F1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089" y="2363788"/>
          <a:ext cx="349250" cy="3134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103187</xdr:colOff>
      <xdr:row>5</xdr:row>
      <xdr:rowOff>36511</xdr:rowOff>
    </xdr:from>
    <xdr:to>
      <xdr:col>3</xdr:col>
      <xdr:colOff>404812</xdr:colOff>
      <xdr:row>5</xdr:row>
      <xdr:rowOff>338136</xdr:rowOff>
    </xdr:to>
    <xdr:pic>
      <xdr:nvPicPr>
        <xdr:cNvPr id="25" name="image11.png">
          <a:extLst>
            <a:ext uri="{FF2B5EF4-FFF2-40B4-BE49-F238E27FC236}">
              <a16:creationId xmlns:a16="http://schemas.microsoft.com/office/drawing/2014/main" id="{FB6C5DDA-659E-4985-BBA4-1E2AB4C07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0962" y="2360611"/>
          <a:ext cx="301625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71438</xdr:colOff>
      <xdr:row>5</xdr:row>
      <xdr:rowOff>47183</xdr:rowOff>
    </xdr:from>
    <xdr:to>
      <xdr:col>7</xdr:col>
      <xdr:colOff>408895</xdr:colOff>
      <xdr:row>5</xdr:row>
      <xdr:rowOff>344088</xdr:rowOff>
    </xdr:to>
    <xdr:pic>
      <xdr:nvPicPr>
        <xdr:cNvPr id="26" name="image05.png">
          <a:extLst>
            <a:ext uri="{FF2B5EF4-FFF2-40B4-BE49-F238E27FC236}">
              <a16:creationId xmlns:a16="http://schemas.microsoft.com/office/drawing/2014/main" id="{35EEE6F1-EBC4-448A-AE5B-5A2567CEA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7963" y="2371283"/>
          <a:ext cx="337457" cy="296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39688</xdr:colOff>
      <xdr:row>5</xdr:row>
      <xdr:rowOff>36284</xdr:rowOff>
    </xdr:from>
    <xdr:to>
      <xdr:col>10</xdr:col>
      <xdr:colOff>442913</xdr:colOff>
      <xdr:row>5</xdr:row>
      <xdr:rowOff>332672</xdr:rowOff>
    </xdr:to>
    <xdr:pic>
      <xdr:nvPicPr>
        <xdr:cNvPr id="27" name="image03.png">
          <a:extLst>
            <a:ext uri="{FF2B5EF4-FFF2-40B4-BE49-F238E27FC236}">
              <a16:creationId xmlns:a16="http://schemas.microsoft.com/office/drawing/2014/main" id="{76E1DF5E-F480-4A66-B471-3F5DA0D49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4963" y="2360384"/>
          <a:ext cx="403225" cy="296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55564</xdr:colOff>
      <xdr:row>5</xdr:row>
      <xdr:rowOff>39688</xdr:rowOff>
    </xdr:from>
    <xdr:to>
      <xdr:col>8</xdr:col>
      <xdr:colOff>404814</xdr:colOff>
      <xdr:row>5</xdr:row>
      <xdr:rowOff>353117</xdr:rowOff>
    </xdr:to>
    <xdr:pic>
      <xdr:nvPicPr>
        <xdr:cNvPr id="28" name="image12.png">
          <a:extLst>
            <a:ext uri="{FF2B5EF4-FFF2-40B4-BE49-F238E27FC236}">
              <a16:creationId xmlns:a16="http://schemas.microsoft.com/office/drawing/2014/main" id="{B43EA18A-87CA-4D26-BB82-1E4BD83E2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8339" y="2363788"/>
          <a:ext cx="349250" cy="3134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103187</xdr:colOff>
      <xdr:row>5</xdr:row>
      <xdr:rowOff>36511</xdr:rowOff>
    </xdr:from>
    <xdr:to>
      <xdr:col>9</xdr:col>
      <xdr:colOff>404812</xdr:colOff>
      <xdr:row>5</xdr:row>
      <xdr:rowOff>338136</xdr:rowOff>
    </xdr:to>
    <xdr:pic>
      <xdr:nvPicPr>
        <xdr:cNvPr id="29" name="image11.png">
          <a:extLst>
            <a:ext uri="{FF2B5EF4-FFF2-40B4-BE49-F238E27FC236}">
              <a16:creationId xmlns:a16="http://schemas.microsoft.com/office/drawing/2014/main" id="{45B758A4-82C8-491B-BAF8-FED388B2B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2212" y="2360611"/>
          <a:ext cx="301625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71438</xdr:colOff>
      <xdr:row>5</xdr:row>
      <xdr:rowOff>47183</xdr:rowOff>
    </xdr:from>
    <xdr:to>
      <xdr:col>13</xdr:col>
      <xdr:colOff>408895</xdr:colOff>
      <xdr:row>5</xdr:row>
      <xdr:rowOff>344088</xdr:rowOff>
    </xdr:to>
    <xdr:pic>
      <xdr:nvPicPr>
        <xdr:cNvPr id="30" name="image05.png">
          <a:extLst>
            <a:ext uri="{FF2B5EF4-FFF2-40B4-BE49-F238E27FC236}">
              <a16:creationId xmlns:a16="http://schemas.microsoft.com/office/drawing/2014/main" id="{4CFDF58E-F451-47F4-B253-365F98CE6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7788" y="2371283"/>
          <a:ext cx="337457" cy="296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39688</xdr:colOff>
      <xdr:row>5</xdr:row>
      <xdr:rowOff>36284</xdr:rowOff>
    </xdr:from>
    <xdr:to>
      <xdr:col>16</xdr:col>
      <xdr:colOff>442913</xdr:colOff>
      <xdr:row>5</xdr:row>
      <xdr:rowOff>332672</xdr:rowOff>
    </xdr:to>
    <xdr:pic>
      <xdr:nvPicPr>
        <xdr:cNvPr id="31" name="image03.png">
          <a:extLst>
            <a:ext uri="{FF2B5EF4-FFF2-40B4-BE49-F238E27FC236}">
              <a16:creationId xmlns:a16="http://schemas.microsoft.com/office/drawing/2014/main" id="{6D04B5D7-B685-4464-8D85-5C31BF52B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7663" y="2360384"/>
          <a:ext cx="403225" cy="296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55564</xdr:colOff>
      <xdr:row>5</xdr:row>
      <xdr:rowOff>39688</xdr:rowOff>
    </xdr:from>
    <xdr:to>
      <xdr:col>14</xdr:col>
      <xdr:colOff>404814</xdr:colOff>
      <xdr:row>5</xdr:row>
      <xdr:rowOff>353117</xdr:rowOff>
    </xdr:to>
    <xdr:pic>
      <xdr:nvPicPr>
        <xdr:cNvPr id="32" name="image12.png">
          <a:extLst>
            <a:ext uri="{FF2B5EF4-FFF2-40B4-BE49-F238E27FC236}">
              <a16:creationId xmlns:a16="http://schemas.microsoft.com/office/drawing/2014/main" id="{D1AD92D1-C629-4BCF-BA7B-FA6A2816D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7214" y="2363788"/>
          <a:ext cx="349250" cy="3134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103187</xdr:colOff>
      <xdr:row>5</xdr:row>
      <xdr:rowOff>36511</xdr:rowOff>
    </xdr:from>
    <xdr:to>
      <xdr:col>15</xdr:col>
      <xdr:colOff>404812</xdr:colOff>
      <xdr:row>5</xdr:row>
      <xdr:rowOff>338136</xdr:rowOff>
    </xdr:to>
    <xdr:pic>
      <xdr:nvPicPr>
        <xdr:cNvPr id="33" name="image11.png">
          <a:extLst>
            <a:ext uri="{FF2B5EF4-FFF2-40B4-BE49-F238E27FC236}">
              <a16:creationId xmlns:a16="http://schemas.microsoft.com/office/drawing/2014/main" id="{8BF6ED00-30FD-41F5-BCC8-6C05402D3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7762" y="2360611"/>
          <a:ext cx="301625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71438</xdr:colOff>
      <xdr:row>19</xdr:row>
      <xdr:rowOff>47183</xdr:rowOff>
    </xdr:from>
    <xdr:to>
      <xdr:col>1</xdr:col>
      <xdr:colOff>408895</xdr:colOff>
      <xdr:row>19</xdr:row>
      <xdr:rowOff>344088</xdr:rowOff>
    </xdr:to>
    <xdr:pic>
      <xdr:nvPicPr>
        <xdr:cNvPr id="38" name="image05.png">
          <a:extLst>
            <a:ext uri="{FF2B5EF4-FFF2-40B4-BE49-F238E27FC236}">
              <a16:creationId xmlns:a16="http://schemas.microsoft.com/office/drawing/2014/main" id="{CFFD003C-C7AE-4C4A-A4E0-A5B85FEAD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53838" y="999683"/>
          <a:ext cx="337457" cy="182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39688</xdr:colOff>
      <xdr:row>19</xdr:row>
      <xdr:rowOff>36284</xdr:rowOff>
    </xdr:from>
    <xdr:to>
      <xdr:col>4</xdr:col>
      <xdr:colOff>442913</xdr:colOff>
      <xdr:row>19</xdr:row>
      <xdr:rowOff>332672</xdr:rowOff>
    </xdr:to>
    <xdr:pic>
      <xdr:nvPicPr>
        <xdr:cNvPr id="39" name="image03.png">
          <a:extLst>
            <a:ext uri="{FF2B5EF4-FFF2-40B4-BE49-F238E27FC236}">
              <a16:creationId xmlns:a16="http://schemas.microsoft.com/office/drawing/2014/main" id="{22FAEC7E-1A9B-47B9-97D2-4FBBE63D3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0888" y="988784"/>
          <a:ext cx="403225" cy="1916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55564</xdr:colOff>
      <xdr:row>19</xdr:row>
      <xdr:rowOff>39688</xdr:rowOff>
    </xdr:from>
    <xdr:to>
      <xdr:col>2</xdr:col>
      <xdr:colOff>404814</xdr:colOff>
      <xdr:row>19</xdr:row>
      <xdr:rowOff>353117</xdr:rowOff>
    </xdr:to>
    <xdr:pic>
      <xdr:nvPicPr>
        <xdr:cNvPr id="40" name="image12.png">
          <a:extLst>
            <a:ext uri="{FF2B5EF4-FFF2-40B4-BE49-F238E27FC236}">
              <a16:creationId xmlns:a16="http://schemas.microsoft.com/office/drawing/2014/main" id="{A94D2141-D40D-4576-9DE8-042CECAB3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7564" y="992188"/>
          <a:ext cx="349250" cy="1896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103187</xdr:colOff>
      <xdr:row>19</xdr:row>
      <xdr:rowOff>36511</xdr:rowOff>
    </xdr:from>
    <xdr:to>
      <xdr:col>3</xdr:col>
      <xdr:colOff>404812</xdr:colOff>
      <xdr:row>19</xdr:row>
      <xdr:rowOff>338136</xdr:rowOff>
    </xdr:to>
    <xdr:pic>
      <xdr:nvPicPr>
        <xdr:cNvPr id="41" name="image11.png">
          <a:extLst>
            <a:ext uri="{FF2B5EF4-FFF2-40B4-BE49-F238E27FC236}">
              <a16:creationId xmlns:a16="http://schemas.microsoft.com/office/drawing/2014/main" id="{115EB18D-04A7-4EAC-A33D-C12F910BA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04787" y="989011"/>
          <a:ext cx="301625" cy="19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71438</xdr:colOff>
      <xdr:row>19</xdr:row>
      <xdr:rowOff>47183</xdr:rowOff>
    </xdr:from>
    <xdr:to>
      <xdr:col>1</xdr:col>
      <xdr:colOff>408895</xdr:colOff>
      <xdr:row>19</xdr:row>
      <xdr:rowOff>344088</xdr:rowOff>
    </xdr:to>
    <xdr:pic>
      <xdr:nvPicPr>
        <xdr:cNvPr id="42" name="image05.png">
          <a:extLst>
            <a:ext uri="{FF2B5EF4-FFF2-40B4-BE49-F238E27FC236}">
              <a16:creationId xmlns:a16="http://schemas.microsoft.com/office/drawing/2014/main" id="{EF4317FB-E4C4-48C9-9B7D-BDC369BE6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53838" y="999683"/>
          <a:ext cx="337457" cy="182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39688</xdr:colOff>
      <xdr:row>19</xdr:row>
      <xdr:rowOff>36284</xdr:rowOff>
    </xdr:from>
    <xdr:to>
      <xdr:col>4</xdr:col>
      <xdr:colOff>442913</xdr:colOff>
      <xdr:row>19</xdr:row>
      <xdr:rowOff>332672</xdr:rowOff>
    </xdr:to>
    <xdr:pic>
      <xdr:nvPicPr>
        <xdr:cNvPr id="43" name="image03.png">
          <a:extLst>
            <a:ext uri="{FF2B5EF4-FFF2-40B4-BE49-F238E27FC236}">
              <a16:creationId xmlns:a16="http://schemas.microsoft.com/office/drawing/2014/main" id="{51439AB8-66E2-48BB-9BC3-F606376C7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0888" y="988784"/>
          <a:ext cx="403225" cy="1916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55564</xdr:colOff>
      <xdr:row>19</xdr:row>
      <xdr:rowOff>39688</xdr:rowOff>
    </xdr:from>
    <xdr:to>
      <xdr:col>2</xdr:col>
      <xdr:colOff>404814</xdr:colOff>
      <xdr:row>19</xdr:row>
      <xdr:rowOff>353117</xdr:rowOff>
    </xdr:to>
    <xdr:pic>
      <xdr:nvPicPr>
        <xdr:cNvPr id="44" name="image12.png">
          <a:extLst>
            <a:ext uri="{FF2B5EF4-FFF2-40B4-BE49-F238E27FC236}">
              <a16:creationId xmlns:a16="http://schemas.microsoft.com/office/drawing/2014/main" id="{91E06ECF-4EDA-43FD-AB3A-4D0A833BD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7564" y="992188"/>
          <a:ext cx="349250" cy="1896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103187</xdr:colOff>
      <xdr:row>19</xdr:row>
      <xdr:rowOff>36511</xdr:rowOff>
    </xdr:from>
    <xdr:to>
      <xdr:col>3</xdr:col>
      <xdr:colOff>404812</xdr:colOff>
      <xdr:row>19</xdr:row>
      <xdr:rowOff>338136</xdr:rowOff>
    </xdr:to>
    <xdr:pic>
      <xdr:nvPicPr>
        <xdr:cNvPr id="45" name="image11.png">
          <a:extLst>
            <a:ext uri="{FF2B5EF4-FFF2-40B4-BE49-F238E27FC236}">
              <a16:creationId xmlns:a16="http://schemas.microsoft.com/office/drawing/2014/main" id="{1BB039AE-88F9-4C66-A8D4-5417F906F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04787" y="989011"/>
          <a:ext cx="301625" cy="19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483222</xdr:colOff>
      <xdr:row>5</xdr:row>
      <xdr:rowOff>230766</xdr:rowOff>
    </xdr:from>
    <xdr:to>
      <xdr:col>6</xdr:col>
      <xdr:colOff>753222</xdr:colOff>
      <xdr:row>5</xdr:row>
      <xdr:rowOff>500766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D28C5C1-BE48-4533-AFA2-0B61647A1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1079" y="1886302"/>
          <a:ext cx="270000" cy="270000"/>
        </a:xfrm>
        <a:prstGeom prst="rect">
          <a:avLst/>
        </a:prstGeom>
      </xdr:spPr>
    </xdr:pic>
    <xdr:clientData/>
  </xdr:twoCellAnchor>
  <xdr:twoCellAnchor editAs="oneCell">
    <xdr:from>
      <xdr:col>3</xdr:col>
      <xdr:colOff>343370</xdr:colOff>
      <xdr:row>5</xdr:row>
      <xdr:rowOff>230767</xdr:rowOff>
    </xdr:from>
    <xdr:to>
      <xdr:col>3</xdr:col>
      <xdr:colOff>613370</xdr:colOff>
      <xdr:row>5</xdr:row>
      <xdr:rowOff>500767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1DE0E8B-A347-4ECD-8CB7-FDD62F6E3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2477" y="1886303"/>
          <a:ext cx="270000" cy="270000"/>
        </a:xfrm>
        <a:prstGeom prst="rect">
          <a:avLst/>
        </a:prstGeom>
      </xdr:spPr>
    </xdr:pic>
    <xdr:clientData/>
  </xdr:twoCellAnchor>
  <xdr:twoCellAnchor editAs="oneCell">
    <xdr:from>
      <xdr:col>4</xdr:col>
      <xdr:colOff>305992</xdr:colOff>
      <xdr:row>5</xdr:row>
      <xdr:rowOff>219428</xdr:rowOff>
    </xdr:from>
    <xdr:to>
      <xdr:col>4</xdr:col>
      <xdr:colOff>575992</xdr:colOff>
      <xdr:row>5</xdr:row>
      <xdr:rowOff>489428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B7A23B7-2277-4AD7-8DB7-670EC0550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6260" y="1874964"/>
          <a:ext cx="270000" cy="270000"/>
        </a:xfrm>
        <a:prstGeom prst="rect">
          <a:avLst/>
        </a:prstGeom>
      </xdr:spPr>
    </xdr:pic>
    <xdr:clientData/>
  </xdr:twoCellAnchor>
  <xdr:twoCellAnchor editAs="oneCell">
    <xdr:from>
      <xdr:col>5</xdr:col>
      <xdr:colOff>352610</xdr:colOff>
      <xdr:row>5</xdr:row>
      <xdr:rowOff>219848</xdr:rowOff>
    </xdr:from>
    <xdr:to>
      <xdr:col>5</xdr:col>
      <xdr:colOff>622610</xdr:colOff>
      <xdr:row>5</xdr:row>
      <xdr:rowOff>489848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90A3FF0-0316-4249-B9A3-D2A93C4A9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4664" y="1875384"/>
          <a:ext cx="270000" cy="270000"/>
        </a:xfrm>
        <a:prstGeom prst="rect">
          <a:avLst/>
        </a:prstGeom>
      </xdr:spPr>
    </xdr:pic>
    <xdr:clientData/>
  </xdr:twoCellAnchor>
  <xdr:oneCellAnchor>
    <xdr:from>
      <xdr:col>6</xdr:col>
      <xdr:colOff>449204</xdr:colOff>
      <xdr:row>37</xdr:row>
      <xdr:rowOff>140052</xdr:rowOff>
    </xdr:from>
    <xdr:ext cx="270000" cy="270000"/>
    <xdr:pic>
      <xdr:nvPicPr>
        <xdr:cNvPr id="25" name="Picture 24">
          <a:extLst>
            <a:ext uri="{FF2B5EF4-FFF2-40B4-BE49-F238E27FC236}">
              <a16:creationId xmlns:a16="http://schemas.microsoft.com/office/drawing/2014/main" id="{F48A47EC-3BAA-4934-9736-E6508C3AB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7061" y="1795588"/>
          <a:ext cx="270000" cy="270000"/>
        </a:xfrm>
        <a:prstGeom prst="rect">
          <a:avLst/>
        </a:prstGeom>
      </xdr:spPr>
    </xdr:pic>
    <xdr:clientData/>
  </xdr:oneCellAnchor>
  <xdr:oneCellAnchor>
    <xdr:from>
      <xdr:col>3</xdr:col>
      <xdr:colOff>343370</xdr:colOff>
      <xdr:row>37</xdr:row>
      <xdr:rowOff>140053</xdr:rowOff>
    </xdr:from>
    <xdr:ext cx="270000" cy="270000"/>
    <xdr:pic>
      <xdr:nvPicPr>
        <xdr:cNvPr id="30" name="Picture 29">
          <a:extLst>
            <a:ext uri="{FF2B5EF4-FFF2-40B4-BE49-F238E27FC236}">
              <a16:creationId xmlns:a16="http://schemas.microsoft.com/office/drawing/2014/main" id="{A13ABB8A-9700-4DDD-A435-79A74A3D2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2477" y="1795589"/>
          <a:ext cx="270000" cy="270000"/>
        </a:xfrm>
        <a:prstGeom prst="rect">
          <a:avLst/>
        </a:prstGeom>
      </xdr:spPr>
    </xdr:pic>
    <xdr:clientData/>
  </xdr:oneCellAnchor>
  <xdr:oneCellAnchor>
    <xdr:from>
      <xdr:col>4</xdr:col>
      <xdr:colOff>249296</xdr:colOff>
      <xdr:row>37</xdr:row>
      <xdr:rowOff>140053</xdr:rowOff>
    </xdr:from>
    <xdr:ext cx="270000" cy="270000"/>
    <xdr:pic>
      <xdr:nvPicPr>
        <xdr:cNvPr id="31" name="Picture 30">
          <a:extLst>
            <a:ext uri="{FF2B5EF4-FFF2-40B4-BE49-F238E27FC236}">
              <a16:creationId xmlns:a16="http://schemas.microsoft.com/office/drawing/2014/main" id="{60A2B8B4-E433-4BAF-A8FD-3FFC84F4B3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9564" y="1795589"/>
          <a:ext cx="270000" cy="270000"/>
        </a:xfrm>
        <a:prstGeom prst="rect">
          <a:avLst/>
        </a:prstGeom>
      </xdr:spPr>
    </xdr:pic>
    <xdr:clientData/>
  </xdr:oneCellAnchor>
  <xdr:oneCellAnchor>
    <xdr:from>
      <xdr:col>5</xdr:col>
      <xdr:colOff>284574</xdr:colOff>
      <xdr:row>37</xdr:row>
      <xdr:rowOff>151812</xdr:rowOff>
    </xdr:from>
    <xdr:ext cx="270000" cy="270000"/>
    <xdr:pic>
      <xdr:nvPicPr>
        <xdr:cNvPr id="32" name="Picture 31">
          <a:extLst>
            <a:ext uri="{FF2B5EF4-FFF2-40B4-BE49-F238E27FC236}">
              <a16:creationId xmlns:a16="http://schemas.microsoft.com/office/drawing/2014/main" id="{8E70D8F4-2AC2-4C8D-BAFF-139C32752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6628" y="1807348"/>
          <a:ext cx="270000" cy="270000"/>
        </a:xfrm>
        <a:prstGeom prst="rect">
          <a:avLst/>
        </a:prstGeom>
      </xdr:spPr>
    </xdr:pic>
    <xdr:clientData/>
  </xdr:oneCellAnchor>
  <xdr:oneCellAnchor>
    <xdr:from>
      <xdr:col>14</xdr:col>
      <xdr:colOff>543278</xdr:colOff>
      <xdr:row>5</xdr:row>
      <xdr:rowOff>138793</xdr:rowOff>
    </xdr:from>
    <xdr:ext cx="270000" cy="270000"/>
    <xdr:pic>
      <xdr:nvPicPr>
        <xdr:cNvPr id="58" name="Picture 57">
          <a:extLst>
            <a:ext uri="{FF2B5EF4-FFF2-40B4-BE49-F238E27FC236}">
              <a16:creationId xmlns:a16="http://schemas.microsoft.com/office/drawing/2014/main" id="{4290D623-A6A2-415F-9A7C-9D74198CD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47385" y="1794329"/>
          <a:ext cx="270000" cy="270000"/>
        </a:xfrm>
        <a:prstGeom prst="rect">
          <a:avLst/>
        </a:prstGeom>
      </xdr:spPr>
    </xdr:pic>
    <xdr:clientData/>
  </xdr:oneCellAnchor>
  <xdr:oneCellAnchor>
    <xdr:from>
      <xdr:col>11</xdr:col>
      <xdr:colOff>340431</xdr:colOff>
      <xdr:row>5</xdr:row>
      <xdr:rowOff>185410</xdr:rowOff>
    </xdr:from>
    <xdr:ext cx="270000" cy="270000"/>
    <xdr:pic>
      <xdr:nvPicPr>
        <xdr:cNvPr id="59" name="Picture 58">
          <a:extLst>
            <a:ext uri="{FF2B5EF4-FFF2-40B4-BE49-F238E27FC236}">
              <a16:creationId xmlns:a16="http://schemas.microsoft.com/office/drawing/2014/main" id="{23990C80-292E-4A37-868D-B058B6715C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3735" y="1840946"/>
          <a:ext cx="270000" cy="270000"/>
        </a:xfrm>
        <a:prstGeom prst="rect">
          <a:avLst/>
        </a:prstGeom>
      </xdr:spPr>
    </xdr:pic>
    <xdr:clientData/>
  </xdr:oneCellAnchor>
  <xdr:oneCellAnchor>
    <xdr:from>
      <xdr:col>12</xdr:col>
      <xdr:colOff>545378</xdr:colOff>
      <xdr:row>5</xdr:row>
      <xdr:rowOff>162312</xdr:rowOff>
    </xdr:from>
    <xdr:ext cx="270000" cy="270000"/>
    <xdr:pic>
      <xdr:nvPicPr>
        <xdr:cNvPr id="60" name="Picture 59">
          <a:extLst>
            <a:ext uri="{FF2B5EF4-FFF2-40B4-BE49-F238E27FC236}">
              <a16:creationId xmlns:a16="http://schemas.microsoft.com/office/drawing/2014/main" id="{12BCCB14-1322-433C-985B-703C7B583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76539" y="1817848"/>
          <a:ext cx="270000" cy="270000"/>
        </a:xfrm>
        <a:prstGeom prst="rect">
          <a:avLst/>
        </a:prstGeom>
      </xdr:spPr>
    </xdr:pic>
    <xdr:clientData/>
  </xdr:oneCellAnchor>
  <xdr:oneCellAnchor>
    <xdr:from>
      <xdr:col>13</xdr:col>
      <xdr:colOff>576876</xdr:colOff>
      <xdr:row>5</xdr:row>
      <xdr:rowOff>150132</xdr:rowOff>
    </xdr:from>
    <xdr:ext cx="270000" cy="270000"/>
    <xdr:pic>
      <xdr:nvPicPr>
        <xdr:cNvPr id="61" name="Picture 60">
          <a:extLst>
            <a:ext uri="{FF2B5EF4-FFF2-40B4-BE49-F238E27FC236}">
              <a16:creationId xmlns:a16="http://schemas.microsoft.com/office/drawing/2014/main" id="{00E939C5-2B2B-4CFE-B018-DBBD4EF00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82144" y="1805668"/>
          <a:ext cx="270000" cy="27000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390072</xdr:colOff>
      <xdr:row>4</xdr:row>
      <xdr:rowOff>86632</xdr:rowOff>
    </xdr:from>
    <xdr:to>
      <xdr:col>6</xdr:col>
      <xdr:colOff>660072</xdr:colOff>
      <xdr:row>4</xdr:row>
      <xdr:rowOff>356632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FA93A8-7813-432D-AE51-3628C0A9B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5786" y="1846489"/>
          <a:ext cx="270000" cy="270000"/>
        </a:xfrm>
        <a:prstGeom prst="rect">
          <a:avLst/>
        </a:prstGeom>
      </xdr:spPr>
    </xdr:pic>
    <xdr:clientData/>
  </xdr:twoCellAnchor>
  <xdr:twoCellAnchor editAs="oneCell">
    <xdr:from>
      <xdr:col>3</xdr:col>
      <xdr:colOff>347076</xdr:colOff>
      <xdr:row>4</xdr:row>
      <xdr:rowOff>104775</xdr:rowOff>
    </xdr:from>
    <xdr:to>
      <xdr:col>3</xdr:col>
      <xdr:colOff>617076</xdr:colOff>
      <xdr:row>4</xdr:row>
      <xdr:rowOff>374775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82B186D-22EA-43EE-960E-7A51901EE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82761" y="1866248"/>
          <a:ext cx="270000" cy="270000"/>
        </a:xfrm>
        <a:prstGeom prst="rect">
          <a:avLst/>
        </a:prstGeom>
      </xdr:spPr>
    </xdr:pic>
    <xdr:clientData/>
  </xdr:twoCellAnchor>
  <xdr:twoCellAnchor editAs="oneCell">
    <xdr:from>
      <xdr:col>4</xdr:col>
      <xdr:colOff>320980</xdr:colOff>
      <xdr:row>4</xdr:row>
      <xdr:rowOff>104775</xdr:rowOff>
    </xdr:from>
    <xdr:to>
      <xdr:col>4</xdr:col>
      <xdr:colOff>590980</xdr:colOff>
      <xdr:row>4</xdr:row>
      <xdr:rowOff>374775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2631415-F017-48C2-99B9-92F406594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7453" y="1866248"/>
          <a:ext cx="270000" cy="27000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190500</xdr:colOff>
      <xdr:row>4</xdr:row>
      <xdr:rowOff>104775</xdr:rowOff>
    </xdr:from>
    <xdr:to>
      <xdr:col>5</xdr:col>
      <xdr:colOff>460500</xdr:colOff>
      <xdr:row>4</xdr:row>
      <xdr:rowOff>374775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C97F88A-10E6-4EBB-A5ED-0C11206EB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9350" y="1228725"/>
          <a:ext cx="270000" cy="270000"/>
        </a:xfrm>
        <a:prstGeom prst="rect">
          <a:avLst/>
        </a:prstGeom>
      </xdr:spPr>
    </xdr:pic>
    <xdr:clientData/>
  </xdr:twoCellAnchor>
  <xdr:oneCellAnchor>
    <xdr:from>
      <xdr:col>16</xdr:col>
      <xdr:colOff>453572</xdr:colOff>
      <xdr:row>4</xdr:row>
      <xdr:rowOff>95703</xdr:rowOff>
    </xdr:from>
    <xdr:ext cx="270000" cy="270000"/>
    <xdr:pic>
      <xdr:nvPicPr>
        <xdr:cNvPr id="47" name="Picture 46">
          <a:extLst>
            <a:ext uri="{FF2B5EF4-FFF2-40B4-BE49-F238E27FC236}">
              <a16:creationId xmlns:a16="http://schemas.microsoft.com/office/drawing/2014/main" id="{A4C0B870-17E8-4006-B1C8-E2BEE5330F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51429" y="1855560"/>
          <a:ext cx="270000" cy="270000"/>
        </a:xfrm>
        <a:prstGeom prst="rect">
          <a:avLst/>
        </a:prstGeom>
      </xdr:spPr>
    </xdr:pic>
    <xdr:clientData/>
  </xdr:oneCellAnchor>
  <xdr:oneCellAnchor>
    <xdr:from>
      <xdr:col>13</xdr:col>
      <xdr:colOff>360123</xdr:colOff>
      <xdr:row>4</xdr:row>
      <xdr:rowOff>104775</xdr:rowOff>
    </xdr:from>
    <xdr:ext cx="270000" cy="270000"/>
    <xdr:pic>
      <xdr:nvPicPr>
        <xdr:cNvPr id="48" name="Picture 47">
          <a:extLst>
            <a:ext uri="{FF2B5EF4-FFF2-40B4-BE49-F238E27FC236}">
              <a16:creationId xmlns:a16="http://schemas.microsoft.com/office/drawing/2014/main" id="{2ED7928F-CFB2-45A8-BCBA-3C725B83C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33239" y="1866248"/>
          <a:ext cx="270000" cy="270000"/>
        </a:xfrm>
        <a:prstGeom prst="rect">
          <a:avLst/>
        </a:prstGeom>
      </xdr:spPr>
    </xdr:pic>
    <xdr:clientData/>
  </xdr:oneCellAnchor>
  <xdr:oneCellAnchor>
    <xdr:from>
      <xdr:col>14</xdr:col>
      <xdr:colOff>360123</xdr:colOff>
      <xdr:row>4</xdr:row>
      <xdr:rowOff>91727</xdr:rowOff>
    </xdr:from>
    <xdr:ext cx="270000" cy="270000"/>
    <xdr:pic>
      <xdr:nvPicPr>
        <xdr:cNvPr id="49" name="Picture 48">
          <a:extLst>
            <a:ext uri="{FF2B5EF4-FFF2-40B4-BE49-F238E27FC236}">
              <a16:creationId xmlns:a16="http://schemas.microsoft.com/office/drawing/2014/main" id="{5B75AB9D-08A5-439C-AD4F-655A0881D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03171" y="1853200"/>
          <a:ext cx="270000" cy="270000"/>
        </a:xfrm>
        <a:prstGeom prst="rect">
          <a:avLst/>
        </a:prstGeom>
      </xdr:spPr>
    </xdr:pic>
    <xdr:clientData/>
  </xdr:oneCellAnchor>
  <xdr:oneCellAnchor>
    <xdr:from>
      <xdr:col>15</xdr:col>
      <xdr:colOff>360123</xdr:colOff>
      <xdr:row>4</xdr:row>
      <xdr:rowOff>91727</xdr:rowOff>
    </xdr:from>
    <xdr:ext cx="270000" cy="270000"/>
    <xdr:pic>
      <xdr:nvPicPr>
        <xdr:cNvPr id="50" name="Picture 49">
          <a:extLst>
            <a:ext uri="{FF2B5EF4-FFF2-40B4-BE49-F238E27FC236}">
              <a16:creationId xmlns:a16="http://schemas.microsoft.com/office/drawing/2014/main" id="{FFC3AA18-F470-4DAF-8A0E-3B4DE232D9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25294" y="1853200"/>
          <a:ext cx="270000" cy="270000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187947</xdr:colOff>
      <xdr:row>5</xdr:row>
      <xdr:rowOff>154566</xdr:rowOff>
    </xdr:from>
    <xdr:to>
      <xdr:col>6</xdr:col>
      <xdr:colOff>561975</xdr:colOff>
      <xdr:row>5</xdr:row>
      <xdr:rowOff>462666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82144A1D-A1BA-4244-A6F7-5F7AB1F09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7022" y="1973841"/>
          <a:ext cx="374028" cy="308100"/>
        </a:xfrm>
        <a:prstGeom prst="rect">
          <a:avLst/>
        </a:prstGeom>
      </xdr:spPr>
    </xdr:pic>
    <xdr:clientData/>
  </xdr:twoCellAnchor>
  <xdr:twoCellAnchor editAs="oneCell">
    <xdr:from>
      <xdr:col>3</xdr:col>
      <xdr:colOff>229070</xdr:colOff>
      <xdr:row>5</xdr:row>
      <xdr:rowOff>135517</xdr:rowOff>
    </xdr:from>
    <xdr:to>
      <xdr:col>3</xdr:col>
      <xdr:colOff>499070</xdr:colOff>
      <xdr:row>5</xdr:row>
      <xdr:rowOff>443617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BF42CDAC-B727-4D0A-B9DF-43ED97054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0770" y="1954792"/>
          <a:ext cx="270000" cy="308100"/>
        </a:xfrm>
        <a:prstGeom prst="rect">
          <a:avLst/>
        </a:prstGeom>
      </xdr:spPr>
    </xdr:pic>
    <xdr:clientData/>
  </xdr:twoCellAnchor>
  <xdr:twoCellAnchor editAs="oneCell">
    <xdr:from>
      <xdr:col>4</xdr:col>
      <xdr:colOff>172642</xdr:colOff>
      <xdr:row>5</xdr:row>
      <xdr:rowOff>133703</xdr:rowOff>
    </xdr:from>
    <xdr:to>
      <xdr:col>4</xdr:col>
      <xdr:colOff>442642</xdr:colOff>
      <xdr:row>5</xdr:row>
      <xdr:rowOff>441803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E7282174-4A6C-49C7-8BA1-C0FAD3D37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2042" y="1952978"/>
          <a:ext cx="270000" cy="308100"/>
        </a:xfrm>
        <a:prstGeom prst="rect">
          <a:avLst/>
        </a:prstGeom>
      </xdr:spPr>
    </xdr:pic>
    <xdr:clientData/>
  </xdr:twoCellAnchor>
  <xdr:twoCellAnchor editAs="oneCell">
    <xdr:from>
      <xdr:col>5</xdr:col>
      <xdr:colOff>209735</xdr:colOff>
      <xdr:row>5</xdr:row>
      <xdr:rowOff>143648</xdr:rowOff>
    </xdr:from>
    <xdr:to>
      <xdr:col>5</xdr:col>
      <xdr:colOff>479735</xdr:colOff>
      <xdr:row>5</xdr:row>
      <xdr:rowOff>451748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B2B4A6D1-01EE-4E4F-BDEF-A431ED767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9210" y="1962923"/>
          <a:ext cx="270000" cy="308100"/>
        </a:xfrm>
        <a:prstGeom prst="rect">
          <a:avLst/>
        </a:prstGeom>
      </xdr:spPr>
    </xdr:pic>
    <xdr:clientData/>
  </xdr:twoCellAnchor>
  <xdr:oneCellAnchor>
    <xdr:from>
      <xdr:col>14</xdr:col>
      <xdr:colOff>286103</xdr:colOff>
      <xdr:row>5</xdr:row>
      <xdr:rowOff>157843</xdr:rowOff>
    </xdr:from>
    <xdr:ext cx="270000" cy="270000"/>
    <xdr:pic>
      <xdr:nvPicPr>
        <xdr:cNvPr id="42" name="Picture 41">
          <a:extLst>
            <a:ext uri="{FF2B5EF4-FFF2-40B4-BE49-F238E27FC236}">
              <a16:creationId xmlns:a16="http://schemas.microsoft.com/office/drawing/2014/main" id="{2F48E0DA-FAEC-46D5-888F-E7247EC5F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9203" y="1977118"/>
          <a:ext cx="270000" cy="270000"/>
        </a:xfrm>
        <a:prstGeom prst="rect">
          <a:avLst/>
        </a:prstGeom>
      </xdr:spPr>
    </xdr:pic>
    <xdr:clientData/>
  </xdr:oneCellAnchor>
  <xdr:oneCellAnchor>
    <xdr:from>
      <xdr:col>11</xdr:col>
      <xdr:colOff>216606</xdr:colOff>
      <xdr:row>5</xdr:row>
      <xdr:rowOff>137785</xdr:rowOff>
    </xdr:from>
    <xdr:ext cx="270000" cy="270000"/>
    <xdr:pic>
      <xdr:nvPicPr>
        <xdr:cNvPr id="43" name="Picture 42">
          <a:extLst>
            <a:ext uri="{FF2B5EF4-FFF2-40B4-BE49-F238E27FC236}">
              <a16:creationId xmlns:a16="http://schemas.microsoft.com/office/drawing/2014/main" id="{F73285BB-DED8-4022-A336-9ED077140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0381" y="1957060"/>
          <a:ext cx="270000" cy="270000"/>
        </a:xfrm>
        <a:prstGeom prst="rect">
          <a:avLst/>
        </a:prstGeom>
      </xdr:spPr>
    </xdr:pic>
    <xdr:clientData/>
  </xdr:oneCellAnchor>
  <xdr:oneCellAnchor>
    <xdr:from>
      <xdr:col>12</xdr:col>
      <xdr:colOff>192953</xdr:colOff>
      <xdr:row>5</xdr:row>
      <xdr:rowOff>143262</xdr:rowOff>
    </xdr:from>
    <xdr:ext cx="270000" cy="270000"/>
    <xdr:pic>
      <xdr:nvPicPr>
        <xdr:cNvPr id="44" name="Picture 43">
          <a:extLst>
            <a:ext uri="{FF2B5EF4-FFF2-40B4-BE49-F238E27FC236}">
              <a16:creationId xmlns:a16="http://schemas.microsoft.com/office/drawing/2014/main" id="{818E6524-4EEB-4E82-91B2-561DDE4AB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46328" y="1962537"/>
          <a:ext cx="270000" cy="270000"/>
        </a:xfrm>
        <a:prstGeom prst="rect">
          <a:avLst/>
        </a:prstGeom>
      </xdr:spPr>
    </xdr:pic>
    <xdr:clientData/>
  </xdr:oneCellAnchor>
  <xdr:oneCellAnchor>
    <xdr:from>
      <xdr:col>13</xdr:col>
      <xdr:colOff>224451</xdr:colOff>
      <xdr:row>5</xdr:row>
      <xdr:rowOff>150132</xdr:rowOff>
    </xdr:from>
    <xdr:ext cx="270000" cy="270000"/>
    <xdr:pic>
      <xdr:nvPicPr>
        <xdr:cNvPr id="45" name="Picture 44">
          <a:extLst>
            <a:ext uri="{FF2B5EF4-FFF2-40B4-BE49-F238E27FC236}">
              <a16:creationId xmlns:a16="http://schemas.microsoft.com/office/drawing/2014/main" id="{DC5A94F9-B146-4066-9D03-4B9561195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82701" y="1969407"/>
          <a:ext cx="270000" cy="27000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190500</xdr:colOff>
      <xdr:row>4</xdr:row>
      <xdr:rowOff>104775</xdr:rowOff>
    </xdr:from>
    <xdr:to>
      <xdr:col>6</xdr:col>
      <xdr:colOff>460500</xdr:colOff>
      <xdr:row>4</xdr:row>
      <xdr:rowOff>374775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74F11B26-3D50-4055-98DA-FDBCEFCC9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1450" y="1876425"/>
          <a:ext cx="270000" cy="270000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190500</xdr:colOff>
      <xdr:row>4</xdr:row>
      <xdr:rowOff>104775</xdr:rowOff>
    </xdr:from>
    <xdr:to>
      <xdr:col>3</xdr:col>
      <xdr:colOff>460500</xdr:colOff>
      <xdr:row>4</xdr:row>
      <xdr:rowOff>374775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C4F765B2-13F4-4FD5-B88B-85EB4DD5D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2650" y="1876425"/>
          <a:ext cx="270000" cy="270000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190500</xdr:colOff>
      <xdr:row>4</xdr:row>
      <xdr:rowOff>104775</xdr:rowOff>
    </xdr:from>
    <xdr:to>
      <xdr:col>4</xdr:col>
      <xdr:colOff>460500</xdr:colOff>
      <xdr:row>4</xdr:row>
      <xdr:rowOff>374775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29719AF5-AED9-4488-A931-B44D0D25D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0" y="1876425"/>
          <a:ext cx="270000" cy="27000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190500</xdr:colOff>
      <xdr:row>4</xdr:row>
      <xdr:rowOff>104775</xdr:rowOff>
    </xdr:from>
    <xdr:to>
      <xdr:col>5</xdr:col>
      <xdr:colOff>460500</xdr:colOff>
      <xdr:row>4</xdr:row>
      <xdr:rowOff>374775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FFE9FF4B-6A13-41E3-AB7C-63B0658F4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1850" y="1876425"/>
          <a:ext cx="270000" cy="270000"/>
        </a:xfrm>
        <a:prstGeom prst="rect">
          <a:avLst/>
        </a:prstGeom>
      </xdr:spPr>
    </xdr:pic>
    <xdr:clientData/>
  </xdr:twoCellAnchor>
  <xdr:oneCellAnchor>
    <xdr:from>
      <xdr:col>6</xdr:col>
      <xdr:colOff>434730</xdr:colOff>
      <xdr:row>17</xdr:row>
      <xdr:rowOff>129197</xdr:rowOff>
    </xdr:from>
    <xdr:ext cx="359019" cy="359019"/>
    <xdr:pic>
      <xdr:nvPicPr>
        <xdr:cNvPr id="22" name="Picture 21">
          <a:extLst>
            <a:ext uri="{FF2B5EF4-FFF2-40B4-BE49-F238E27FC236}">
              <a16:creationId xmlns:a16="http://schemas.microsoft.com/office/drawing/2014/main" id="{C46F5D57-6EA4-4696-BDB2-5683B7C41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1172" y="5233620"/>
          <a:ext cx="359019" cy="359019"/>
        </a:xfrm>
        <a:prstGeom prst="rect">
          <a:avLst/>
        </a:prstGeom>
      </xdr:spPr>
    </xdr:pic>
    <xdr:clientData/>
  </xdr:oneCellAnchor>
  <xdr:oneCellAnchor>
    <xdr:from>
      <xdr:col>3</xdr:col>
      <xdr:colOff>190500</xdr:colOff>
      <xdr:row>17</xdr:row>
      <xdr:rowOff>104775</xdr:rowOff>
    </xdr:from>
    <xdr:ext cx="395654" cy="395654"/>
    <xdr:pic>
      <xdr:nvPicPr>
        <xdr:cNvPr id="23" name="Picture 22">
          <a:extLst>
            <a:ext uri="{FF2B5EF4-FFF2-40B4-BE49-F238E27FC236}">
              <a16:creationId xmlns:a16="http://schemas.microsoft.com/office/drawing/2014/main" id="{91D24044-F0E1-493C-BC35-EE56567B9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8096" y="5209198"/>
          <a:ext cx="395654" cy="395654"/>
        </a:xfrm>
        <a:prstGeom prst="rect">
          <a:avLst/>
        </a:prstGeom>
      </xdr:spPr>
    </xdr:pic>
    <xdr:clientData/>
  </xdr:oneCellAnchor>
  <xdr:oneCellAnchor>
    <xdr:from>
      <xdr:col>4</xdr:col>
      <xdr:colOff>190499</xdr:colOff>
      <xdr:row>17</xdr:row>
      <xdr:rowOff>104774</xdr:rowOff>
    </xdr:from>
    <xdr:ext cx="346807" cy="346807"/>
    <xdr:pic>
      <xdr:nvPicPr>
        <xdr:cNvPr id="24" name="Picture 23">
          <a:extLst>
            <a:ext uri="{FF2B5EF4-FFF2-40B4-BE49-F238E27FC236}">
              <a16:creationId xmlns:a16="http://schemas.microsoft.com/office/drawing/2014/main" id="{0912F469-0743-48A3-ABED-D332B7105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211" y="5209197"/>
          <a:ext cx="346807" cy="346807"/>
        </a:xfrm>
        <a:prstGeom prst="rect">
          <a:avLst/>
        </a:prstGeom>
      </xdr:spPr>
    </xdr:pic>
    <xdr:clientData/>
  </xdr:oneCellAnchor>
  <xdr:oneCellAnchor>
    <xdr:from>
      <xdr:col>5</xdr:col>
      <xdr:colOff>190500</xdr:colOff>
      <xdr:row>17</xdr:row>
      <xdr:rowOff>104775</xdr:rowOff>
    </xdr:from>
    <xdr:ext cx="383442" cy="383442"/>
    <xdr:pic>
      <xdr:nvPicPr>
        <xdr:cNvPr id="25" name="Picture 24">
          <a:extLst>
            <a:ext uri="{FF2B5EF4-FFF2-40B4-BE49-F238E27FC236}">
              <a16:creationId xmlns:a16="http://schemas.microsoft.com/office/drawing/2014/main" id="{D6582C49-19F3-41FE-BB23-F5D8A5D6D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1077" y="5209198"/>
          <a:ext cx="383442" cy="383442"/>
        </a:xfrm>
        <a:prstGeom prst="rect">
          <a:avLst/>
        </a:prstGeom>
      </xdr:spPr>
    </xdr:pic>
    <xdr:clientData/>
  </xdr:oneCellAnchor>
  <xdr:oneCellAnchor>
    <xdr:from>
      <xdr:col>14</xdr:col>
      <xdr:colOff>190500</xdr:colOff>
      <xdr:row>17</xdr:row>
      <xdr:rowOff>104775</xdr:rowOff>
    </xdr:from>
    <xdr:ext cx="270000" cy="270000"/>
    <xdr:pic>
      <xdr:nvPicPr>
        <xdr:cNvPr id="10" name="Picture 9">
          <a:extLst>
            <a:ext uri="{FF2B5EF4-FFF2-40B4-BE49-F238E27FC236}">
              <a16:creationId xmlns:a16="http://schemas.microsoft.com/office/drawing/2014/main" id="{217D0E81-3D15-4F16-A7CE-4F6FB9AF55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6942" y="5123717"/>
          <a:ext cx="270000" cy="270000"/>
        </a:xfrm>
        <a:prstGeom prst="rect">
          <a:avLst/>
        </a:prstGeom>
      </xdr:spPr>
    </xdr:pic>
    <xdr:clientData/>
  </xdr:oneCellAnchor>
  <xdr:oneCellAnchor>
    <xdr:from>
      <xdr:col>11</xdr:col>
      <xdr:colOff>190500</xdr:colOff>
      <xdr:row>17</xdr:row>
      <xdr:rowOff>104775</xdr:rowOff>
    </xdr:from>
    <xdr:ext cx="270000" cy="270000"/>
    <xdr:pic>
      <xdr:nvPicPr>
        <xdr:cNvPr id="11" name="Picture 10">
          <a:extLst>
            <a:ext uri="{FF2B5EF4-FFF2-40B4-BE49-F238E27FC236}">
              <a16:creationId xmlns:a16="http://schemas.microsoft.com/office/drawing/2014/main" id="{27A22357-CE3F-4458-AF5D-2ABC5531A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8096" y="5123717"/>
          <a:ext cx="270000" cy="270000"/>
        </a:xfrm>
        <a:prstGeom prst="rect">
          <a:avLst/>
        </a:prstGeom>
      </xdr:spPr>
    </xdr:pic>
    <xdr:clientData/>
  </xdr:oneCellAnchor>
  <xdr:oneCellAnchor>
    <xdr:from>
      <xdr:col>12</xdr:col>
      <xdr:colOff>190500</xdr:colOff>
      <xdr:row>17</xdr:row>
      <xdr:rowOff>104775</xdr:rowOff>
    </xdr:from>
    <xdr:ext cx="270000" cy="270000"/>
    <xdr:pic>
      <xdr:nvPicPr>
        <xdr:cNvPr id="12" name="Picture 11">
          <a:extLst>
            <a:ext uri="{FF2B5EF4-FFF2-40B4-BE49-F238E27FC236}">
              <a16:creationId xmlns:a16="http://schemas.microsoft.com/office/drawing/2014/main" id="{5907F68F-F949-47F7-9D55-5C117D14B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212" y="5123717"/>
          <a:ext cx="270000" cy="270000"/>
        </a:xfrm>
        <a:prstGeom prst="rect">
          <a:avLst/>
        </a:prstGeom>
      </xdr:spPr>
    </xdr:pic>
    <xdr:clientData/>
  </xdr:oneCellAnchor>
  <xdr:oneCellAnchor>
    <xdr:from>
      <xdr:col>13</xdr:col>
      <xdr:colOff>190500</xdr:colOff>
      <xdr:row>17</xdr:row>
      <xdr:rowOff>104775</xdr:rowOff>
    </xdr:from>
    <xdr:ext cx="270000" cy="270000"/>
    <xdr:pic>
      <xdr:nvPicPr>
        <xdr:cNvPr id="13" name="Picture 12">
          <a:extLst>
            <a:ext uri="{FF2B5EF4-FFF2-40B4-BE49-F238E27FC236}">
              <a16:creationId xmlns:a16="http://schemas.microsoft.com/office/drawing/2014/main" id="{0BC09AD6-6CE8-42B0-88B4-C0B7037BC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1077" y="5123717"/>
          <a:ext cx="270000" cy="270000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457200</xdr:colOff>
      <xdr:row>5</xdr:row>
      <xdr:rowOff>95250</xdr:rowOff>
    </xdr:from>
    <xdr:ext cx="270000" cy="270000"/>
    <xdr:pic>
      <xdr:nvPicPr>
        <xdr:cNvPr id="66" name="Picture 65">
          <a:extLst>
            <a:ext uri="{FF2B5EF4-FFF2-40B4-BE49-F238E27FC236}">
              <a16:creationId xmlns:a16="http://schemas.microsoft.com/office/drawing/2014/main" id="{D73CEC22-A226-431E-8DC8-E880B49522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7575" y="1247775"/>
          <a:ext cx="270000" cy="270000"/>
        </a:xfrm>
        <a:prstGeom prst="rect">
          <a:avLst/>
        </a:prstGeom>
      </xdr:spPr>
    </xdr:pic>
    <xdr:clientData/>
  </xdr:oneCellAnchor>
  <xdr:oneCellAnchor>
    <xdr:from>
      <xdr:col>4</xdr:col>
      <xdr:colOff>400050</xdr:colOff>
      <xdr:row>5</xdr:row>
      <xdr:rowOff>95250</xdr:rowOff>
    </xdr:from>
    <xdr:ext cx="270000" cy="270000"/>
    <xdr:pic>
      <xdr:nvPicPr>
        <xdr:cNvPr id="67" name="Picture 66">
          <a:extLst>
            <a:ext uri="{FF2B5EF4-FFF2-40B4-BE49-F238E27FC236}">
              <a16:creationId xmlns:a16="http://schemas.microsoft.com/office/drawing/2014/main" id="{A2173857-86B8-4CFF-BE2C-2C1712C78C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75" y="1247775"/>
          <a:ext cx="270000" cy="270000"/>
        </a:xfrm>
        <a:prstGeom prst="rect">
          <a:avLst/>
        </a:prstGeom>
      </xdr:spPr>
    </xdr:pic>
    <xdr:clientData/>
  </xdr:oneCellAnchor>
  <xdr:oneCellAnchor>
    <xdr:from>
      <xdr:col>5</xdr:col>
      <xdr:colOff>561975</xdr:colOff>
      <xdr:row>5</xdr:row>
      <xdr:rowOff>95250</xdr:rowOff>
    </xdr:from>
    <xdr:ext cx="270000" cy="270000"/>
    <xdr:pic>
      <xdr:nvPicPr>
        <xdr:cNvPr id="68" name="Picture 67">
          <a:extLst>
            <a:ext uri="{FF2B5EF4-FFF2-40B4-BE49-F238E27FC236}">
              <a16:creationId xmlns:a16="http://schemas.microsoft.com/office/drawing/2014/main" id="{B5AAD614-D144-4E23-AF7C-9EF8EBBFE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57700" y="1247775"/>
          <a:ext cx="270000" cy="270000"/>
        </a:xfrm>
        <a:prstGeom prst="rect">
          <a:avLst/>
        </a:prstGeom>
      </xdr:spPr>
    </xdr:pic>
    <xdr:clientData/>
  </xdr:oneCellAnchor>
  <xdr:oneCellAnchor>
    <xdr:from>
      <xdr:col>6</xdr:col>
      <xdr:colOff>619125</xdr:colOff>
      <xdr:row>5</xdr:row>
      <xdr:rowOff>104775</xdr:rowOff>
    </xdr:from>
    <xdr:ext cx="270000" cy="270000"/>
    <xdr:pic>
      <xdr:nvPicPr>
        <xdr:cNvPr id="69" name="Picture 68">
          <a:extLst>
            <a:ext uri="{FF2B5EF4-FFF2-40B4-BE49-F238E27FC236}">
              <a16:creationId xmlns:a16="http://schemas.microsoft.com/office/drawing/2014/main" id="{51F60A22-7B25-4898-AE37-5E8C6BE36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0" y="1257300"/>
          <a:ext cx="270000" cy="270000"/>
        </a:xfrm>
        <a:prstGeom prst="rect">
          <a:avLst/>
        </a:prstGeom>
      </xdr:spPr>
    </xdr:pic>
    <xdr:clientData/>
  </xdr:oneCellAnchor>
  <xdr:twoCellAnchor editAs="oneCell">
    <xdr:from>
      <xdr:col>7</xdr:col>
      <xdr:colOff>542925</xdr:colOff>
      <xdr:row>20</xdr:row>
      <xdr:rowOff>114300</xdr:rowOff>
    </xdr:from>
    <xdr:to>
      <xdr:col>7</xdr:col>
      <xdr:colOff>812925</xdr:colOff>
      <xdr:row>20</xdr:row>
      <xdr:rowOff>384300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95C6D4B2-D99E-4CA0-9F67-EDA9BB809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0850" y="5562600"/>
          <a:ext cx="270000" cy="270000"/>
        </a:xfrm>
        <a:prstGeom prst="rect">
          <a:avLst/>
        </a:prstGeom>
      </xdr:spPr>
    </xdr:pic>
    <xdr:clientData/>
  </xdr:twoCellAnchor>
  <xdr:twoCellAnchor editAs="oneCell">
    <xdr:from>
      <xdr:col>4</xdr:col>
      <xdr:colOff>371475</xdr:colOff>
      <xdr:row>20</xdr:row>
      <xdr:rowOff>123825</xdr:rowOff>
    </xdr:from>
    <xdr:to>
      <xdr:col>4</xdr:col>
      <xdr:colOff>641475</xdr:colOff>
      <xdr:row>20</xdr:row>
      <xdr:rowOff>393825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38EE197B-ED6E-4806-B7F8-8E0673ED8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9875" y="5572125"/>
          <a:ext cx="270000" cy="270000"/>
        </a:xfrm>
        <a:prstGeom prst="rect">
          <a:avLst/>
        </a:prstGeom>
      </xdr:spPr>
    </xdr:pic>
    <xdr:clientData/>
  </xdr:twoCellAnchor>
  <xdr:twoCellAnchor editAs="oneCell">
    <xdr:from>
      <xdr:col>5</xdr:col>
      <xdr:colOff>619125</xdr:colOff>
      <xdr:row>20</xdr:row>
      <xdr:rowOff>114300</xdr:rowOff>
    </xdr:from>
    <xdr:to>
      <xdr:col>5</xdr:col>
      <xdr:colOff>889125</xdr:colOff>
      <xdr:row>20</xdr:row>
      <xdr:rowOff>384300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DC370077-7EDA-40D4-8CFF-C6D46A9F25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2400" y="5562600"/>
          <a:ext cx="270000" cy="270000"/>
        </a:xfrm>
        <a:prstGeom prst="rect">
          <a:avLst/>
        </a:prstGeom>
      </xdr:spPr>
    </xdr:pic>
    <xdr:clientData/>
  </xdr:twoCellAnchor>
  <xdr:twoCellAnchor editAs="oneCell">
    <xdr:from>
      <xdr:col>6</xdr:col>
      <xdr:colOff>571500</xdr:colOff>
      <xdr:row>20</xdr:row>
      <xdr:rowOff>104775</xdr:rowOff>
    </xdr:from>
    <xdr:to>
      <xdr:col>6</xdr:col>
      <xdr:colOff>841500</xdr:colOff>
      <xdr:row>20</xdr:row>
      <xdr:rowOff>374775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B1A462C3-228E-4F78-8136-F02BE00EEE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5" y="5553075"/>
          <a:ext cx="270000" cy="270000"/>
        </a:xfrm>
        <a:prstGeom prst="rect">
          <a:avLst/>
        </a:prstGeom>
      </xdr:spPr>
    </xdr:pic>
    <xdr:clientData/>
  </xdr:twoCellAnchor>
  <xdr:oneCellAnchor>
    <xdr:from>
      <xdr:col>16</xdr:col>
      <xdr:colOff>533400</xdr:colOff>
      <xdr:row>5</xdr:row>
      <xdr:rowOff>95250</xdr:rowOff>
    </xdr:from>
    <xdr:ext cx="270000" cy="270000"/>
    <xdr:pic>
      <xdr:nvPicPr>
        <xdr:cNvPr id="23" name="Picture 22">
          <a:extLst>
            <a:ext uri="{FF2B5EF4-FFF2-40B4-BE49-F238E27FC236}">
              <a16:creationId xmlns:a16="http://schemas.microsoft.com/office/drawing/2014/main" id="{F5EC57EC-9231-4623-8A86-3465B9E42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7638" y="4973909"/>
          <a:ext cx="270000" cy="270000"/>
        </a:xfrm>
        <a:prstGeom prst="rect">
          <a:avLst/>
        </a:prstGeom>
      </xdr:spPr>
    </xdr:pic>
    <xdr:clientData/>
  </xdr:oneCellAnchor>
  <xdr:oneCellAnchor>
    <xdr:from>
      <xdr:col>13</xdr:col>
      <xdr:colOff>428625</xdr:colOff>
      <xdr:row>5</xdr:row>
      <xdr:rowOff>95250</xdr:rowOff>
    </xdr:from>
    <xdr:ext cx="270000" cy="270000"/>
    <xdr:pic>
      <xdr:nvPicPr>
        <xdr:cNvPr id="24" name="Picture 23">
          <a:extLst>
            <a:ext uri="{FF2B5EF4-FFF2-40B4-BE49-F238E27FC236}">
              <a16:creationId xmlns:a16="http://schemas.microsoft.com/office/drawing/2014/main" id="{4AD9F974-0CDB-4B0F-ABC6-FC211B937C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5302" y="4973909"/>
          <a:ext cx="270000" cy="270000"/>
        </a:xfrm>
        <a:prstGeom prst="rect">
          <a:avLst/>
        </a:prstGeom>
      </xdr:spPr>
    </xdr:pic>
    <xdr:clientData/>
  </xdr:oneCellAnchor>
  <xdr:oneCellAnchor>
    <xdr:from>
      <xdr:col>14</xdr:col>
      <xdr:colOff>476250</xdr:colOff>
      <xdr:row>5</xdr:row>
      <xdr:rowOff>85725</xdr:rowOff>
    </xdr:from>
    <xdr:ext cx="270000" cy="270000"/>
    <xdr:pic>
      <xdr:nvPicPr>
        <xdr:cNvPr id="25" name="Picture 24">
          <a:extLst>
            <a:ext uri="{FF2B5EF4-FFF2-40B4-BE49-F238E27FC236}">
              <a16:creationId xmlns:a16="http://schemas.microsoft.com/office/drawing/2014/main" id="{48D8C375-3B06-4CD1-A316-6B8B4E470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8445" y="4964384"/>
          <a:ext cx="270000" cy="270000"/>
        </a:xfrm>
        <a:prstGeom prst="rect">
          <a:avLst/>
        </a:prstGeom>
      </xdr:spPr>
    </xdr:pic>
    <xdr:clientData/>
  </xdr:oneCellAnchor>
  <xdr:oneCellAnchor>
    <xdr:from>
      <xdr:col>15</xdr:col>
      <xdr:colOff>590550</xdr:colOff>
      <xdr:row>5</xdr:row>
      <xdr:rowOff>85725</xdr:rowOff>
    </xdr:from>
    <xdr:ext cx="270000" cy="270000"/>
    <xdr:pic>
      <xdr:nvPicPr>
        <xdr:cNvPr id="27" name="Picture 26">
          <a:extLst>
            <a:ext uri="{FF2B5EF4-FFF2-40B4-BE49-F238E27FC236}">
              <a16:creationId xmlns:a16="http://schemas.microsoft.com/office/drawing/2014/main" id="{8E68256B-956B-4A46-B4B7-258A529C59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8263" y="4964384"/>
          <a:ext cx="270000" cy="2700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atthew.g\AppData\Local\Microsoft\Windows\Temporary%20Internet%20Files\Content.Outlook\TP7EEDUA\GA_GT_GR_Training__Comp_Schedule_Combined_V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Top Level Summary Schedule"/>
      <sheetName val="Schedule Overview - GA &amp; GT"/>
      <sheetName val="Bumps and Transitions Schedule"/>
      <sheetName val="MAG - Train - 16th"/>
      <sheetName val="MAG - Train - 17th"/>
      <sheetName val="MAG - Train - 18th"/>
      <sheetName val="MAG - Train - 19th"/>
      <sheetName val="MAG - Train - 20th"/>
      <sheetName val="MAG - Train - 21st"/>
      <sheetName val="MAG - Train - 22nd"/>
      <sheetName val="MAG - Train - 23rd"/>
      <sheetName val="MAG - Train -  24th"/>
      <sheetName val="MAG - Train - 25th"/>
      <sheetName val="MAG - Train - 26th"/>
      <sheetName val="MAG - Train - 27th"/>
      <sheetName val="MAG - Train - 28th"/>
      <sheetName val="MAG - Train - 29th"/>
      <sheetName val="MAG - Train - 30th"/>
      <sheetName val="MAG - Train - 31st"/>
      <sheetName val="MAG - Train - 1st"/>
      <sheetName val="MAG - Train - 2nd"/>
      <sheetName val="MAG - Train -  3rd"/>
      <sheetName val="MAG - Train -  4th"/>
      <sheetName val="MAG - Train - 5th"/>
      <sheetName val="MAG - Train -  6th"/>
      <sheetName val="MAG - Train - 7th"/>
      <sheetName val="WAG - 16th"/>
      <sheetName val="WAG - 17th"/>
      <sheetName val="WAG - 18th"/>
      <sheetName val="WAG - 19th"/>
      <sheetName val="WAG - 20th"/>
      <sheetName val="WAG - 21st"/>
      <sheetName val="WAG - 22nd"/>
      <sheetName val="WAG - 23rd"/>
      <sheetName val="WAG - 24th"/>
      <sheetName val="WAG - 25th"/>
      <sheetName val="WAG - 26th"/>
      <sheetName val="WAG - 27th"/>
      <sheetName val="WAG - 28th"/>
      <sheetName val="WAG - 29th"/>
      <sheetName val="WAG - 30th"/>
      <sheetName val="WAG - 31st"/>
      <sheetName val="WAG - 1st"/>
      <sheetName val="WAG - 2nd"/>
      <sheetName val="WAG - 3rd"/>
      <sheetName val="WAG - 4th"/>
      <sheetName val="WAG - 5th"/>
      <sheetName val="WAG - 6th"/>
      <sheetName val="WAG - 7th"/>
      <sheetName val="GT - Training Timetable"/>
      <sheetName val="GT - Training Groups"/>
      <sheetName val="MAG - Comp - 25th"/>
      <sheetName val="WAG - Comp - 26th"/>
      <sheetName val="MAG - Comp - 28th"/>
      <sheetName val="WAG - Comp - 29th"/>
      <sheetName val="MAG - Comp - 30th"/>
      <sheetName val="WAG - Comp - 31st"/>
      <sheetName val="MAG - Comp - 1st"/>
      <sheetName val="WAG - Comp - 2nd"/>
      <sheetName val="MAG &amp; WAG - Comp - 5th"/>
      <sheetName val="MAG &amp; WAG - Comp - 6th"/>
      <sheetName val="MAG &amp; WAG - Comp - 7th"/>
      <sheetName val="GT - Comp - 2nd Aug"/>
      <sheetName val="GT-Comp-3rd Aug"/>
      <sheetName val="GT Comp - 3rd Aug"/>
      <sheetName val="GR GWT Training - July 16"/>
      <sheetName val="GR GWT Training - July 17"/>
      <sheetName val="GR GWT Training - July 18"/>
      <sheetName val="GR GWT Training - July 19"/>
      <sheetName val="GR GWT Training - July 20"/>
      <sheetName val="GR GWT Training - July 21"/>
      <sheetName val="GR GWT Training - July 22"/>
      <sheetName val="GR GWT Training - July 23"/>
      <sheetName val="GR GWT Training - July 24"/>
      <sheetName val="GR GWT Training - July 25"/>
      <sheetName val="GR GWT Training - July 26"/>
      <sheetName val="GR GWT Training - July 27"/>
      <sheetName val="GR GWT Training - July 28"/>
      <sheetName val="GR GWT Training - July 29"/>
      <sheetName val="GR GWT Training - July 30"/>
      <sheetName val="GR GWT Training - Jul 31"/>
      <sheetName val="GR GWT Training - Aug 1"/>
      <sheetName val="GR GWT Training - Aug 2"/>
      <sheetName val="GR GWT Training - Aug 3"/>
      <sheetName val="GR GWT Training - Aug 4"/>
      <sheetName val="GR GWT Training - Aug 5"/>
      <sheetName val="GR GWT Training - Aug 6"/>
      <sheetName val="GR GWT Training - Aug 7"/>
      <sheetName val="GR GWT Training - Aug 8"/>
      <sheetName val="GR GWT Training - Aug 9"/>
      <sheetName val="GR GWT Training - Aug 10"/>
      <sheetName val="GR GWT Training - Aug 11"/>
      <sheetName val="GR GWT Training - Aug 12"/>
      <sheetName val="GR WEA Training - Aug 7"/>
      <sheetName val="GR WEA Training - Aug 8"/>
      <sheetName val="GR WEA Training - Aug 9"/>
      <sheetName val="GR WEA Training - Aug 10"/>
      <sheetName val="GR WEA Training - Aug 11"/>
      <sheetName val="GR WEA Training - Aug 12"/>
      <sheetName val="GR Podium Training - Aug 7"/>
      <sheetName val="GR Podium Training - Aug 8"/>
      <sheetName val="GR Qualification - Aug 9"/>
      <sheetName val="GR Qualification - Aug 10"/>
      <sheetName val="GR Individual Final - Aug 11"/>
      <sheetName val="GR Group Final - Aug 12"/>
      <sheetName val="GR lookup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>
        <row r="1">
          <cell r="C1">
            <v>1</v>
          </cell>
          <cell r="D1" t="str">
            <v>BLR2</v>
          </cell>
          <cell r="E1" t="str">
            <v xml:space="preserve"> (BLR2)</v>
          </cell>
        </row>
        <row r="2">
          <cell r="C2">
            <v>2</v>
          </cell>
          <cell r="D2" t="str">
            <v>ESP</v>
          </cell>
          <cell r="E2" t="str">
            <v xml:space="preserve"> (ESP)</v>
          </cell>
        </row>
        <row r="3">
          <cell r="C3">
            <v>3</v>
          </cell>
          <cell r="D3" t="str">
            <v>BLR1</v>
          </cell>
          <cell r="E3" t="str">
            <v xml:space="preserve"> (BLR1)</v>
          </cell>
        </row>
        <row r="4">
          <cell r="C4">
            <v>4</v>
          </cell>
          <cell r="D4" t="str">
            <v>GBR</v>
          </cell>
          <cell r="E4" t="str">
            <v xml:space="preserve"> (GBR)</v>
          </cell>
        </row>
        <row r="5">
          <cell r="C5">
            <v>5</v>
          </cell>
          <cell r="D5" t="str">
            <v>ITA</v>
          </cell>
          <cell r="E5" t="str">
            <v xml:space="preserve"> (ITA)</v>
          </cell>
        </row>
        <row r="6">
          <cell r="C6">
            <v>6</v>
          </cell>
          <cell r="D6" t="str">
            <v>CHN</v>
          </cell>
          <cell r="E6" t="str">
            <v xml:space="preserve"> (CHN)</v>
          </cell>
        </row>
        <row r="7">
          <cell r="C7">
            <v>7</v>
          </cell>
          <cell r="D7" t="str">
            <v>KAZ</v>
          </cell>
          <cell r="E7" t="str">
            <v xml:space="preserve"> (KAZ)</v>
          </cell>
        </row>
        <row r="8">
          <cell r="C8">
            <v>8</v>
          </cell>
          <cell r="D8" t="str">
            <v>EGY</v>
          </cell>
          <cell r="E8" t="str">
            <v xml:space="preserve"> (EGY)</v>
          </cell>
        </row>
        <row r="9">
          <cell r="C9">
            <v>9</v>
          </cell>
          <cell r="D9" t="str">
            <v>KOR</v>
          </cell>
          <cell r="E9" t="str">
            <v xml:space="preserve"> (KOR)</v>
          </cell>
        </row>
        <row r="10">
          <cell r="C10">
            <v>10</v>
          </cell>
          <cell r="D10" t="str">
            <v>AUT</v>
          </cell>
          <cell r="E10" t="str">
            <v xml:space="preserve"> (AUT)</v>
          </cell>
        </row>
        <row r="11">
          <cell r="C11">
            <v>11</v>
          </cell>
          <cell r="D11" t="str">
            <v>GER</v>
          </cell>
          <cell r="E11" t="str">
            <v xml:space="preserve"> (GER)</v>
          </cell>
        </row>
        <row r="12">
          <cell r="C12">
            <v>12</v>
          </cell>
          <cell r="D12" t="str">
            <v>FRA</v>
          </cell>
          <cell r="E12" t="str">
            <v xml:space="preserve"> (FRA)</v>
          </cell>
        </row>
        <row r="13">
          <cell r="C13">
            <v>13</v>
          </cell>
          <cell r="D13" t="str">
            <v>BUL</v>
          </cell>
          <cell r="E13" t="str">
            <v xml:space="preserve"> (BUL)</v>
          </cell>
        </row>
        <row r="14">
          <cell r="C14">
            <v>14</v>
          </cell>
          <cell r="D14" t="str">
            <v>CYP</v>
          </cell>
          <cell r="E14" t="str">
            <v xml:space="preserve"> (CYP)</v>
          </cell>
        </row>
        <row r="15">
          <cell r="C15">
            <v>15</v>
          </cell>
          <cell r="D15" t="str">
            <v>AZE</v>
          </cell>
          <cell r="E15" t="str">
            <v xml:space="preserve"> (AZE)</v>
          </cell>
        </row>
        <row r="16">
          <cell r="C16">
            <v>16</v>
          </cell>
          <cell r="D16" t="str">
            <v>RUS1</v>
          </cell>
          <cell r="E16" t="str">
            <v xml:space="preserve"> (RUS1)</v>
          </cell>
        </row>
        <row r="17">
          <cell r="C17">
            <v>17</v>
          </cell>
          <cell r="D17" t="str">
            <v>RUS2</v>
          </cell>
          <cell r="E17" t="str">
            <v xml:space="preserve"> (RUS2)</v>
          </cell>
        </row>
        <row r="18">
          <cell r="C18">
            <v>18</v>
          </cell>
          <cell r="D18" t="str">
            <v>USA</v>
          </cell>
          <cell r="E18" t="str">
            <v xml:space="preserve"> (USA)</v>
          </cell>
        </row>
        <row r="19">
          <cell r="C19">
            <v>19</v>
          </cell>
          <cell r="D19" t="str">
            <v>KKR2</v>
          </cell>
          <cell r="E19" t="str">
            <v xml:space="preserve"> (KKR2)</v>
          </cell>
        </row>
        <row r="20">
          <cell r="C20">
            <v>20</v>
          </cell>
          <cell r="D20" t="str">
            <v>AUS</v>
          </cell>
          <cell r="E20" t="str">
            <v xml:space="preserve"> (AUS)</v>
          </cell>
        </row>
        <row r="21">
          <cell r="C21">
            <v>21</v>
          </cell>
          <cell r="D21" t="str">
            <v>UZB</v>
          </cell>
          <cell r="E21" t="str">
            <v xml:space="preserve"> (UZB)</v>
          </cell>
        </row>
        <row r="22">
          <cell r="C22">
            <v>22</v>
          </cell>
          <cell r="D22" t="str">
            <v>UKR1</v>
          </cell>
          <cell r="E22" t="str">
            <v xml:space="preserve"> (UKR1)</v>
          </cell>
        </row>
        <row r="23">
          <cell r="C23">
            <v>23</v>
          </cell>
          <cell r="D23" t="str">
            <v>ISR</v>
          </cell>
          <cell r="E23" t="str">
            <v xml:space="preserve"> (ISR)</v>
          </cell>
        </row>
        <row r="24">
          <cell r="C24">
            <v>24</v>
          </cell>
          <cell r="D24" t="str">
            <v>POL</v>
          </cell>
          <cell r="E24" t="str">
            <v xml:space="preserve"> (POL)</v>
          </cell>
        </row>
        <row r="26">
          <cell r="C26">
            <v>1</v>
          </cell>
          <cell r="D26" t="str">
            <v>BLR</v>
          </cell>
          <cell r="E26" t="str">
            <v>GROUP 1 (BLR)</v>
          </cell>
        </row>
        <row r="27">
          <cell r="C27">
            <v>2</v>
          </cell>
          <cell r="D27" t="str">
            <v>CAN</v>
          </cell>
          <cell r="E27" t="str">
            <v>GROUP 2 (CAN)</v>
          </cell>
        </row>
        <row r="28">
          <cell r="C28">
            <v>3</v>
          </cell>
          <cell r="D28" t="str">
            <v>GBR</v>
          </cell>
          <cell r="E28" t="str">
            <v>GROUP 3 (GBR)</v>
          </cell>
        </row>
        <row r="29">
          <cell r="C29">
            <v>4</v>
          </cell>
          <cell r="D29" t="str">
            <v>JPN</v>
          </cell>
          <cell r="E29" t="str">
            <v>GROUP 4 (JPN)</v>
          </cell>
        </row>
        <row r="30">
          <cell r="C30">
            <v>5</v>
          </cell>
          <cell r="D30" t="str">
            <v>ISR</v>
          </cell>
          <cell r="E30" t="str">
            <v>GROUP 5 (ISR)</v>
          </cell>
        </row>
        <row r="31">
          <cell r="C31">
            <v>6</v>
          </cell>
          <cell r="D31" t="str">
            <v>ESP</v>
          </cell>
          <cell r="E31" t="str">
            <v>GROUP 6 (ESP)</v>
          </cell>
        </row>
        <row r="32">
          <cell r="C32">
            <v>7</v>
          </cell>
          <cell r="D32" t="str">
            <v>BUL</v>
          </cell>
          <cell r="E32" t="str">
            <v>GROUP 7 (BUL)</v>
          </cell>
        </row>
        <row r="33">
          <cell r="C33">
            <v>8</v>
          </cell>
          <cell r="D33" t="str">
            <v>GRE</v>
          </cell>
          <cell r="E33" t="str">
            <v>GROUP 8 (GRE)</v>
          </cell>
        </row>
        <row r="34">
          <cell r="C34">
            <v>9</v>
          </cell>
          <cell r="D34" t="str">
            <v>GER</v>
          </cell>
          <cell r="E34" t="str">
            <v>GROUP 9 (GER)</v>
          </cell>
        </row>
        <row r="35">
          <cell r="C35">
            <v>10</v>
          </cell>
          <cell r="D35" t="str">
            <v>RUS</v>
          </cell>
          <cell r="E35" t="str">
            <v>GROUP 10 (RUS)</v>
          </cell>
        </row>
        <row r="36">
          <cell r="C36">
            <v>11</v>
          </cell>
          <cell r="D36" t="str">
            <v>UKR</v>
          </cell>
          <cell r="E36" t="str">
            <v>GROUP 11 (UKR)</v>
          </cell>
        </row>
        <row r="37">
          <cell r="C37">
            <v>12</v>
          </cell>
          <cell r="D37" t="str">
            <v>ITA</v>
          </cell>
          <cell r="E37" t="str">
            <v>GROUP 12 (ITA)</v>
          </cell>
        </row>
        <row r="40">
          <cell r="C40">
            <v>1</v>
          </cell>
          <cell r="D40" t="str">
            <v>TBC</v>
          </cell>
          <cell r="E40" t="str">
            <v xml:space="preserve"> (TBC)</v>
          </cell>
        </row>
        <row r="41">
          <cell r="C41">
            <v>2</v>
          </cell>
          <cell r="D41" t="str">
            <v>TBC</v>
          </cell>
          <cell r="E41" t="str">
            <v xml:space="preserve"> (TBC)</v>
          </cell>
        </row>
        <row r="42">
          <cell r="C42">
            <v>3</v>
          </cell>
          <cell r="D42" t="str">
            <v>TBC</v>
          </cell>
          <cell r="E42" t="str">
            <v xml:space="preserve"> (TBC)</v>
          </cell>
        </row>
        <row r="43">
          <cell r="C43">
            <v>4</v>
          </cell>
          <cell r="D43" t="str">
            <v>TBC</v>
          </cell>
          <cell r="E43" t="str">
            <v xml:space="preserve"> (TBC)</v>
          </cell>
        </row>
        <row r="44">
          <cell r="C44">
            <v>5</v>
          </cell>
          <cell r="D44" t="str">
            <v>TBC</v>
          </cell>
          <cell r="E44" t="str">
            <v xml:space="preserve"> (TBC)</v>
          </cell>
        </row>
        <row r="45">
          <cell r="C45">
            <v>6</v>
          </cell>
          <cell r="D45" t="str">
            <v>TBC</v>
          </cell>
          <cell r="E45" t="str">
            <v xml:space="preserve"> (TBC)</v>
          </cell>
        </row>
        <row r="46">
          <cell r="C46">
            <v>7</v>
          </cell>
          <cell r="D46" t="str">
            <v>TBC</v>
          </cell>
          <cell r="E46" t="str">
            <v xml:space="preserve"> (TBC)</v>
          </cell>
        </row>
        <row r="47">
          <cell r="C47">
            <v>8</v>
          </cell>
          <cell r="D47" t="str">
            <v>TBC</v>
          </cell>
          <cell r="E47" t="str">
            <v xml:space="preserve"> (TBC)</v>
          </cell>
        </row>
        <row r="48">
          <cell r="C48">
            <v>9</v>
          </cell>
          <cell r="D48" t="str">
            <v>TBC</v>
          </cell>
          <cell r="E48" t="str">
            <v xml:space="preserve"> (TBC)</v>
          </cell>
        </row>
        <row r="49">
          <cell r="C49">
            <v>10</v>
          </cell>
          <cell r="D49" t="str">
            <v>TBC</v>
          </cell>
          <cell r="E49" t="str">
            <v xml:space="preserve"> (TBC)</v>
          </cell>
        </row>
        <row r="52">
          <cell r="C52">
            <v>1</v>
          </cell>
          <cell r="D52" t="str">
            <v>TBC</v>
          </cell>
          <cell r="E52" t="str">
            <v xml:space="preserve"> 1 (TBC)</v>
          </cell>
        </row>
        <row r="53">
          <cell r="C53">
            <v>2</v>
          </cell>
          <cell r="D53" t="str">
            <v>TBC</v>
          </cell>
          <cell r="E53" t="str">
            <v xml:space="preserve"> 2 (TBC)</v>
          </cell>
        </row>
        <row r="54">
          <cell r="C54">
            <v>3</v>
          </cell>
          <cell r="D54" t="str">
            <v>TBC</v>
          </cell>
          <cell r="E54" t="str">
            <v xml:space="preserve"> 3 (TBC)</v>
          </cell>
        </row>
        <row r="55">
          <cell r="C55">
            <v>4</v>
          </cell>
          <cell r="D55" t="str">
            <v>TBC</v>
          </cell>
          <cell r="E55" t="str">
            <v xml:space="preserve"> 4 (TBC)</v>
          </cell>
        </row>
        <row r="56">
          <cell r="C56">
            <v>5</v>
          </cell>
          <cell r="D56" t="str">
            <v>TBC</v>
          </cell>
          <cell r="E56" t="str">
            <v xml:space="preserve"> 5 (TBC)</v>
          </cell>
        </row>
        <row r="57">
          <cell r="C57">
            <v>6</v>
          </cell>
          <cell r="D57" t="str">
            <v>TBC</v>
          </cell>
          <cell r="E57" t="str">
            <v xml:space="preserve"> 6 (TBC)</v>
          </cell>
        </row>
        <row r="58">
          <cell r="C58">
            <v>7</v>
          </cell>
          <cell r="D58" t="str">
            <v>TBC</v>
          </cell>
          <cell r="E58" t="str">
            <v xml:space="preserve"> 7 (TBC)</v>
          </cell>
        </row>
        <row r="59">
          <cell r="C59">
            <v>8</v>
          </cell>
          <cell r="D59" t="str">
            <v>TBC</v>
          </cell>
          <cell r="E59" t="str">
            <v xml:space="preserve"> 8 (TBC)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00@05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357BF"/>
  </sheetPr>
  <dimension ref="A3:O29"/>
  <sheetViews>
    <sheetView tabSelected="1" zoomScale="68" zoomScaleNormal="68" workbookViewId="0">
      <selection activeCell="A3" sqref="A3:O3"/>
    </sheetView>
  </sheetViews>
  <sheetFormatPr baseColWidth="10" defaultColWidth="9.1796875" defaultRowHeight="12.5" x14ac:dyDescent="0.25"/>
  <cols>
    <col min="1" max="1" width="11.7265625" style="91" customWidth="1"/>
    <col min="2" max="3" width="10.453125" style="91" customWidth="1"/>
    <col min="4" max="8" width="9.1796875" style="91"/>
    <col min="9" max="9" width="12.54296875" style="91" customWidth="1"/>
    <col min="10" max="10" width="9.1796875" style="91"/>
    <col min="11" max="11" width="9.81640625" style="91" customWidth="1"/>
    <col min="12" max="12" width="10.81640625" style="91" customWidth="1"/>
    <col min="13" max="13" width="11" style="91" customWidth="1"/>
    <col min="14" max="14" width="10.26953125" style="91" customWidth="1"/>
    <col min="15" max="15" width="11.7265625" style="91" customWidth="1"/>
    <col min="16" max="16384" width="9.1796875" style="91"/>
  </cols>
  <sheetData>
    <row r="3" spans="1:15" ht="21" x14ac:dyDescent="0.25">
      <c r="A3" s="193" t="s">
        <v>171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</row>
    <row r="4" spans="1:15" ht="21" x14ac:dyDescent="0.5">
      <c r="A4" s="194" t="s">
        <v>177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</row>
    <row r="6" spans="1:15" ht="13" thickBot="1" x14ac:dyDescent="0.3"/>
    <row r="7" spans="1:15" ht="16" thickBot="1" x14ac:dyDescent="0.3">
      <c r="A7" s="195" t="s">
        <v>204</v>
      </c>
      <c r="B7" s="196"/>
      <c r="C7" s="196"/>
      <c r="D7" s="197"/>
      <c r="E7" s="197"/>
      <c r="F7" s="197"/>
      <c r="G7" s="198"/>
      <c r="I7" s="195" t="s">
        <v>71</v>
      </c>
      <c r="J7" s="196"/>
      <c r="K7" s="196"/>
      <c r="L7" s="197"/>
      <c r="M7" s="197"/>
      <c r="N7" s="197"/>
      <c r="O7" s="198"/>
    </row>
    <row r="8" spans="1:15" ht="41.25" customHeight="1" x14ac:dyDescent="0.25">
      <c r="A8" s="47" t="s">
        <v>44</v>
      </c>
      <c r="B8" s="148" t="s">
        <v>3</v>
      </c>
      <c r="C8" s="68" t="s">
        <v>11</v>
      </c>
      <c r="D8" s="49"/>
      <c r="E8" s="49"/>
      <c r="F8" s="49"/>
      <c r="G8" s="50"/>
      <c r="I8" s="47" t="s">
        <v>44</v>
      </c>
      <c r="J8" s="148" t="s">
        <v>3</v>
      </c>
      <c r="K8" s="68" t="s">
        <v>11</v>
      </c>
      <c r="L8" s="49"/>
      <c r="M8" s="49"/>
      <c r="N8" s="49"/>
      <c r="O8" s="50"/>
    </row>
    <row r="9" spans="1:15" ht="15.5" x14ac:dyDescent="0.25">
      <c r="A9" s="38">
        <v>0.58333333333333337</v>
      </c>
      <c r="B9" s="39"/>
      <c r="C9" s="40">
        <f>C14</f>
        <v>0.64930555555555536</v>
      </c>
      <c r="D9" s="185" t="s">
        <v>74</v>
      </c>
      <c r="E9" s="186"/>
      <c r="F9" s="187"/>
      <c r="G9" s="70" t="s">
        <v>73</v>
      </c>
      <c r="I9" s="38">
        <v>0.58333333333333337</v>
      </c>
      <c r="J9" s="39"/>
      <c r="K9" s="40">
        <f>K14</f>
        <v>0.64930555555555536</v>
      </c>
      <c r="L9" s="185" t="s">
        <v>74</v>
      </c>
      <c r="M9" s="186"/>
      <c r="N9" s="187"/>
      <c r="O9" s="70" t="s">
        <v>73</v>
      </c>
    </row>
    <row r="10" spans="1:15" ht="15.5" x14ac:dyDescent="0.25">
      <c r="A10" s="41">
        <f>A9</f>
        <v>0.58333333333333337</v>
      </c>
      <c r="B10" s="72">
        <v>1.0416666666666666E-2</v>
      </c>
      <c r="C10" s="149">
        <f>A10+B10</f>
        <v>0.59375</v>
      </c>
      <c r="D10" s="179" t="s">
        <v>6</v>
      </c>
      <c r="E10" s="179"/>
      <c r="F10" s="179"/>
      <c r="G10" s="180"/>
      <c r="I10" s="41">
        <f>I9</f>
        <v>0.58333333333333337</v>
      </c>
      <c r="J10" s="72">
        <v>1.0416666666666666E-2</v>
      </c>
      <c r="K10" s="149">
        <f>I10+J10</f>
        <v>0.59375</v>
      </c>
      <c r="L10" s="179" t="s">
        <v>6</v>
      </c>
      <c r="M10" s="179"/>
      <c r="N10" s="179"/>
      <c r="O10" s="180"/>
    </row>
    <row r="11" spans="1:15" ht="15.5" x14ac:dyDescent="0.35">
      <c r="A11" s="41">
        <f>C10</f>
        <v>0.59375</v>
      </c>
      <c r="B11" s="72">
        <v>1.3888888888888888E-2</v>
      </c>
      <c r="C11" s="168">
        <f>A11+B11</f>
        <v>0.60763888888888884</v>
      </c>
      <c r="D11" s="171"/>
      <c r="E11" s="171"/>
      <c r="F11" s="171"/>
      <c r="G11" s="171"/>
      <c r="I11" s="41">
        <f>K10</f>
        <v>0.59375</v>
      </c>
      <c r="J11" s="72">
        <v>1.3888888888888888E-2</v>
      </c>
      <c r="K11" s="149">
        <f>I11+J11</f>
        <v>0.60763888888888884</v>
      </c>
      <c r="L11" s="171"/>
      <c r="M11" s="171"/>
      <c r="N11" s="171"/>
      <c r="O11" s="171"/>
    </row>
    <row r="12" spans="1:15" ht="15.5" x14ac:dyDescent="0.35">
      <c r="A12" s="41">
        <f>C11</f>
        <v>0.60763888888888884</v>
      </c>
      <c r="B12" s="72">
        <v>1.3888888888888888E-2</v>
      </c>
      <c r="C12" s="168">
        <f>A12+B12</f>
        <v>0.62152777777777768</v>
      </c>
      <c r="D12" s="171"/>
      <c r="E12" s="171"/>
      <c r="F12" s="171"/>
      <c r="G12" s="171"/>
      <c r="I12" s="41">
        <f>K11</f>
        <v>0.60763888888888884</v>
      </c>
      <c r="J12" s="72">
        <v>1.3888888888888888E-2</v>
      </c>
      <c r="K12" s="149">
        <f>I12+J12</f>
        <v>0.62152777777777768</v>
      </c>
      <c r="L12" s="171"/>
      <c r="M12" s="171"/>
      <c r="N12" s="171"/>
      <c r="O12" s="171"/>
    </row>
    <row r="13" spans="1:15" ht="15.5" x14ac:dyDescent="0.35">
      <c r="A13" s="41">
        <f>C12</f>
        <v>0.62152777777777768</v>
      </c>
      <c r="B13" s="72">
        <v>1.3888888888888888E-2</v>
      </c>
      <c r="C13" s="168">
        <f>A13+B13</f>
        <v>0.63541666666666652</v>
      </c>
      <c r="D13" s="171"/>
      <c r="E13" s="171"/>
      <c r="F13" s="171"/>
      <c r="G13" s="171"/>
      <c r="I13" s="41">
        <f>K12</f>
        <v>0.62152777777777768</v>
      </c>
      <c r="J13" s="72">
        <v>1.3888888888888888E-2</v>
      </c>
      <c r="K13" s="149">
        <f>I13+J13</f>
        <v>0.63541666666666652</v>
      </c>
      <c r="L13" s="171"/>
      <c r="M13" s="171"/>
      <c r="N13" s="171"/>
      <c r="O13" s="171"/>
    </row>
    <row r="14" spans="1:15" ht="16" thickBot="1" x14ac:dyDescent="0.4">
      <c r="A14" s="55">
        <f>C13</f>
        <v>0.63541666666666652</v>
      </c>
      <c r="B14" s="56">
        <v>1.3888888888888888E-2</v>
      </c>
      <c r="C14" s="57">
        <f>A14+B14</f>
        <v>0.64930555555555536</v>
      </c>
      <c r="D14" s="171"/>
      <c r="E14" s="171"/>
      <c r="F14" s="171"/>
      <c r="G14" s="171"/>
      <c r="I14" s="55">
        <f>K13</f>
        <v>0.63541666666666652</v>
      </c>
      <c r="J14" s="56">
        <v>1.3888888888888888E-2</v>
      </c>
      <c r="K14" s="57">
        <f>I14+J14</f>
        <v>0.64930555555555536</v>
      </c>
      <c r="L14" s="171"/>
      <c r="M14" s="171"/>
      <c r="N14" s="171"/>
      <c r="O14" s="171"/>
    </row>
    <row r="15" spans="1:15" ht="15.5" x14ac:dyDescent="0.25">
      <c r="A15" s="188"/>
      <c r="B15" s="189"/>
      <c r="C15" s="189"/>
      <c r="D15" s="190"/>
      <c r="E15" s="190"/>
      <c r="F15" s="190"/>
      <c r="G15" s="191"/>
      <c r="I15" s="188"/>
      <c r="J15" s="189"/>
      <c r="K15" s="189"/>
      <c r="L15" s="190"/>
      <c r="M15" s="190"/>
      <c r="N15" s="190"/>
      <c r="O15" s="192"/>
    </row>
    <row r="16" spans="1:15" ht="15.5" x14ac:dyDescent="0.25">
      <c r="A16" s="38">
        <v>0.65972222222222221</v>
      </c>
      <c r="B16" s="39"/>
      <c r="C16" s="40">
        <f>C21</f>
        <v>0.7256944444444442</v>
      </c>
      <c r="D16" s="185" t="s">
        <v>74</v>
      </c>
      <c r="E16" s="186"/>
      <c r="F16" s="187"/>
      <c r="G16" s="167" t="s">
        <v>73</v>
      </c>
      <c r="I16" s="38">
        <v>0.65972222222222221</v>
      </c>
      <c r="J16" s="39"/>
      <c r="K16" s="40">
        <f>K21</f>
        <v>0.7256944444444442</v>
      </c>
      <c r="L16" s="185" t="s">
        <v>74</v>
      </c>
      <c r="M16" s="186"/>
      <c r="N16" s="187"/>
      <c r="O16" s="70" t="s">
        <v>73</v>
      </c>
    </row>
    <row r="17" spans="1:15" ht="15.5" x14ac:dyDescent="0.25">
      <c r="A17" s="41">
        <f>A16</f>
        <v>0.65972222222222221</v>
      </c>
      <c r="B17" s="72">
        <v>1.0416666666666666E-2</v>
      </c>
      <c r="C17" s="168">
        <f>A17+B17</f>
        <v>0.67013888888888884</v>
      </c>
      <c r="D17" s="179" t="s">
        <v>6</v>
      </c>
      <c r="E17" s="179"/>
      <c r="F17" s="179"/>
      <c r="G17" s="179"/>
      <c r="I17" s="41">
        <f>I16</f>
        <v>0.65972222222222221</v>
      </c>
      <c r="J17" s="72">
        <v>1.0416666666666666E-2</v>
      </c>
      <c r="K17" s="149">
        <f>I17+J17</f>
        <v>0.67013888888888884</v>
      </c>
      <c r="L17" s="179" t="s">
        <v>6</v>
      </c>
      <c r="M17" s="179"/>
      <c r="N17" s="179"/>
      <c r="O17" s="180"/>
    </row>
    <row r="18" spans="1:15" ht="15.5" x14ac:dyDescent="0.35">
      <c r="A18" s="41">
        <f>C17</f>
        <v>0.67013888888888884</v>
      </c>
      <c r="B18" s="72">
        <v>1.3888888888888888E-2</v>
      </c>
      <c r="C18" s="168">
        <f>A18+B18</f>
        <v>0.68402777777777768</v>
      </c>
      <c r="D18" s="171"/>
      <c r="E18" s="171"/>
      <c r="F18" s="171"/>
      <c r="G18" s="171"/>
      <c r="I18" s="41">
        <f>K17</f>
        <v>0.67013888888888884</v>
      </c>
      <c r="J18" s="72">
        <v>1.3888888888888888E-2</v>
      </c>
      <c r="K18" s="149">
        <f>I18+J18</f>
        <v>0.68402777777777768</v>
      </c>
      <c r="L18" s="171"/>
      <c r="M18" s="171"/>
      <c r="N18" s="171"/>
      <c r="O18" s="171"/>
    </row>
    <row r="19" spans="1:15" ht="15.5" x14ac:dyDescent="0.35">
      <c r="A19" s="41">
        <f>C18</f>
        <v>0.68402777777777768</v>
      </c>
      <c r="B19" s="72">
        <v>1.3888888888888888E-2</v>
      </c>
      <c r="C19" s="168">
        <f>A19+B19</f>
        <v>0.69791666666666652</v>
      </c>
      <c r="D19" s="171"/>
      <c r="E19" s="171"/>
      <c r="F19" s="171"/>
      <c r="G19" s="171"/>
      <c r="I19" s="41">
        <f>K18</f>
        <v>0.68402777777777768</v>
      </c>
      <c r="J19" s="72">
        <v>1.3888888888888888E-2</v>
      </c>
      <c r="K19" s="149">
        <f>I19+J19</f>
        <v>0.69791666666666652</v>
      </c>
      <c r="L19" s="171"/>
      <c r="M19" s="171"/>
      <c r="N19" s="171"/>
      <c r="O19" s="171"/>
    </row>
    <row r="20" spans="1:15" ht="15.5" x14ac:dyDescent="0.35">
      <c r="A20" s="41">
        <f>C19</f>
        <v>0.69791666666666652</v>
      </c>
      <c r="B20" s="72">
        <v>1.3888888888888888E-2</v>
      </c>
      <c r="C20" s="168">
        <f>A20+B20</f>
        <v>0.71180555555555536</v>
      </c>
      <c r="D20" s="171"/>
      <c r="E20" s="171"/>
      <c r="F20" s="171"/>
      <c r="G20" s="171"/>
      <c r="I20" s="41">
        <f>K19</f>
        <v>0.69791666666666652</v>
      </c>
      <c r="J20" s="72">
        <v>1.3888888888888888E-2</v>
      </c>
      <c r="K20" s="149">
        <f>I20+J20</f>
        <v>0.71180555555555536</v>
      </c>
      <c r="L20" s="171"/>
      <c r="M20" s="171"/>
      <c r="N20" s="171"/>
      <c r="O20" s="171"/>
    </row>
    <row r="21" spans="1:15" ht="15.5" x14ac:dyDescent="0.35">
      <c r="A21" s="41">
        <f>C20</f>
        <v>0.71180555555555536</v>
      </c>
      <c r="B21" s="72">
        <v>1.3888888888888888E-2</v>
      </c>
      <c r="C21" s="168">
        <f>A21+B21</f>
        <v>0.7256944444444442</v>
      </c>
      <c r="D21" s="171"/>
      <c r="E21" s="171"/>
      <c r="F21" s="171"/>
      <c r="G21" s="171"/>
      <c r="I21" s="41">
        <f>K20</f>
        <v>0.71180555555555536</v>
      </c>
      <c r="J21" s="72">
        <v>1.3888888888888888E-2</v>
      </c>
      <c r="K21" s="149">
        <f>I21+J21</f>
        <v>0.7256944444444442</v>
      </c>
      <c r="L21" s="171"/>
      <c r="M21" s="171"/>
      <c r="N21" s="171"/>
      <c r="O21" s="171"/>
    </row>
    <row r="22" spans="1:15" ht="15.5" x14ac:dyDescent="0.25">
      <c r="A22" s="181"/>
      <c r="B22" s="182"/>
      <c r="C22" s="182"/>
      <c r="D22" s="182"/>
      <c r="E22" s="182"/>
      <c r="F22" s="182"/>
      <c r="G22" s="183"/>
      <c r="I22" s="181"/>
      <c r="J22" s="182"/>
      <c r="K22" s="182"/>
      <c r="L22" s="182"/>
      <c r="M22" s="182"/>
      <c r="N22" s="182"/>
      <c r="O22" s="184"/>
    </row>
    <row r="23" spans="1:15" ht="15.5" x14ac:dyDescent="0.25">
      <c r="A23" s="38">
        <v>0.73611111111111116</v>
      </c>
      <c r="B23" s="39"/>
      <c r="C23" s="40">
        <f>C28</f>
        <v>0.80208333333333315</v>
      </c>
      <c r="D23" s="185" t="s">
        <v>72</v>
      </c>
      <c r="E23" s="186"/>
      <c r="F23" s="187"/>
      <c r="G23" s="167" t="s">
        <v>73</v>
      </c>
      <c r="I23" s="38">
        <v>0.73611111111111116</v>
      </c>
      <c r="J23" s="39"/>
      <c r="K23" s="40">
        <f>K28</f>
        <v>0.80208333333333315</v>
      </c>
      <c r="L23" s="185" t="s">
        <v>72</v>
      </c>
      <c r="M23" s="186"/>
      <c r="N23" s="187"/>
      <c r="O23" s="70" t="s">
        <v>73</v>
      </c>
    </row>
    <row r="24" spans="1:15" ht="15.5" x14ac:dyDescent="0.25">
      <c r="A24" s="41">
        <f>A23</f>
        <v>0.73611111111111116</v>
      </c>
      <c r="B24" s="72">
        <v>1.0416666666666666E-2</v>
      </c>
      <c r="C24" s="168">
        <f>A24+B24</f>
        <v>0.74652777777777779</v>
      </c>
      <c r="D24" s="179" t="s">
        <v>6</v>
      </c>
      <c r="E24" s="179"/>
      <c r="F24" s="179"/>
      <c r="G24" s="179"/>
      <c r="I24" s="41">
        <f>I23</f>
        <v>0.73611111111111116</v>
      </c>
      <c r="J24" s="72">
        <v>1.0416666666666666E-2</v>
      </c>
      <c r="K24" s="149">
        <f>I24+J24</f>
        <v>0.74652777777777779</v>
      </c>
      <c r="L24" s="179" t="s">
        <v>6</v>
      </c>
      <c r="M24" s="179"/>
      <c r="N24" s="179"/>
      <c r="O24" s="180"/>
    </row>
    <row r="25" spans="1:15" ht="15.5" x14ac:dyDescent="0.35">
      <c r="A25" s="41">
        <f>C24</f>
        <v>0.74652777777777779</v>
      </c>
      <c r="B25" s="72">
        <v>1.3888888888888888E-2</v>
      </c>
      <c r="C25" s="168">
        <f>A25+B25</f>
        <v>0.76041666666666663</v>
      </c>
      <c r="D25" s="171"/>
      <c r="E25" s="171"/>
      <c r="F25" s="171"/>
      <c r="G25" s="171"/>
      <c r="I25" s="41">
        <f>K24</f>
        <v>0.74652777777777779</v>
      </c>
      <c r="J25" s="72">
        <v>1.3888888888888888E-2</v>
      </c>
      <c r="K25" s="149">
        <f>I25+J25</f>
        <v>0.76041666666666663</v>
      </c>
      <c r="L25" s="171"/>
      <c r="M25" s="171"/>
      <c r="N25" s="171"/>
      <c r="O25" s="171"/>
    </row>
    <row r="26" spans="1:15" ht="15.5" x14ac:dyDescent="0.35">
      <c r="A26" s="41">
        <f>C25</f>
        <v>0.76041666666666663</v>
      </c>
      <c r="B26" s="72">
        <v>1.3888888888888888E-2</v>
      </c>
      <c r="C26" s="168">
        <f>A26+B26</f>
        <v>0.77430555555555547</v>
      </c>
      <c r="D26" s="171"/>
      <c r="E26" s="171"/>
      <c r="F26" s="171"/>
      <c r="G26" s="171"/>
      <c r="I26" s="41">
        <f>K25</f>
        <v>0.76041666666666663</v>
      </c>
      <c r="J26" s="72">
        <v>1.3888888888888888E-2</v>
      </c>
      <c r="K26" s="149">
        <f>I26+J26</f>
        <v>0.77430555555555547</v>
      </c>
      <c r="L26" s="171"/>
      <c r="M26" s="171"/>
      <c r="N26" s="171"/>
      <c r="O26" s="171"/>
    </row>
    <row r="27" spans="1:15" ht="15.5" x14ac:dyDescent="0.35">
      <c r="A27" s="41">
        <f>C26</f>
        <v>0.77430555555555547</v>
      </c>
      <c r="B27" s="72">
        <v>1.3888888888888888E-2</v>
      </c>
      <c r="C27" s="168">
        <f>A27+B27</f>
        <v>0.78819444444444431</v>
      </c>
      <c r="D27" s="171"/>
      <c r="E27" s="171"/>
      <c r="F27" s="171"/>
      <c r="G27" s="171"/>
      <c r="I27" s="41">
        <f>K26</f>
        <v>0.77430555555555547</v>
      </c>
      <c r="J27" s="72">
        <v>1.3888888888888888E-2</v>
      </c>
      <c r="K27" s="149">
        <f>I27+J27</f>
        <v>0.78819444444444431</v>
      </c>
      <c r="L27" s="171"/>
      <c r="M27" s="171"/>
      <c r="N27" s="171"/>
      <c r="O27" s="171"/>
    </row>
    <row r="28" spans="1:15" ht="15.5" x14ac:dyDescent="0.35">
      <c r="A28" s="41">
        <f>C27</f>
        <v>0.78819444444444431</v>
      </c>
      <c r="B28" s="72">
        <v>1.3888888888888888E-2</v>
      </c>
      <c r="C28" s="168">
        <f>A28+B28</f>
        <v>0.80208333333333315</v>
      </c>
      <c r="D28" s="171"/>
      <c r="E28" s="171"/>
      <c r="F28" s="171"/>
      <c r="G28" s="171"/>
      <c r="I28" s="41">
        <f>K27</f>
        <v>0.78819444444444431</v>
      </c>
      <c r="J28" s="72">
        <v>1.3888888888888888E-2</v>
      </c>
      <c r="K28" s="149">
        <f>I28+J28</f>
        <v>0.80208333333333315</v>
      </c>
      <c r="L28" s="171"/>
      <c r="M28" s="171"/>
      <c r="N28" s="171"/>
      <c r="O28" s="171"/>
    </row>
    <row r="29" spans="1:15" ht="15.5" x14ac:dyDescent="0.35">
      <c r="A29" s="97"/>
      <c r="B29" s="97"/>
      <c r="C29" s="97"/>
      <c r="D29" s="43"/>
      <c r="E29" s="43"/>
      <c r="F29" s="43"/>
      <c r="G29" s="43"/>
    </row>
  </sheetData>
  <mergeCells count="20">
    <mergeCell ref="A3:O3"/>
    <mergeCell ref="A4:O4"/>
    <mergeCell ref="A7:G7"/>
    <mergeCell ref="I7:O7"/>
    <mergeCell ref="D9:F9"/>
    <mergeCell ref="L9:N9"/>
    <mergeCell ref="D10:G10"/>
    <mergeCell ref="L10:O10"/>
    <mergeCell ref="A15:G15"/>
    <mergeCell ref="I15:O15"/>
    <mergeCell ref="D16:F16"/>
    <mergeCell ref="L16:N16"/>
    <mergeCell ref="D24:G24"/>
    <mergeCell ref="L24:O24"/>
    <mergeCell ref="D17:G17"/>
    <mergeCell ref="L17:O17"/>
    <mergeCell ref="A22:G22"/>
    <mergeCell ref="I22:O22"/>
    <mergeCell ref="D23:F23"/>
    <mergeCell ref="L23:N23"/>
  </mergeCells>
  <pageMargins left="0.39370078740157483" right="0.39370078740157483" top="0.39370078740157483" bottom="0.39370078740157483" header="0" footer="0"/>
  <pageSetup paperSize="9" scale="8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99CC"/>
  </sheetPr>
  <dimension ref="A2:T46"/>
  <sheetViews>
    <sheetView zoomScale="54" zoomScaleNormal="54" zoomScaleSheetLayoutView="56" workbookViewId="0">
      <selection activeCell="A19" sqref="A19"/>
    </sheetView>
  </sheetViews>
  <sheetFormatPr baseColWidth="10" defaultColWidth="9.26953125" defaultRowHeight="13" x14ac:dyDescent="0.3"/>
  <cols>
    <col min="1" max="1" width="12.7265625" style="4" customWidth="1"/>
    <col min="2" max="2" width="12.54296875" style="4" customWidth="1"/>
    <col min="3" max="3" width="13.54296875" style="4" customWidth="1"/>
    <col min="4" max="4" width="9.26953125" style="5"/>
    <col min="5" max="5" width="11.54296875" style="5" customWidth="1"/>
    <col min="6" max="6" width="11.7265625" style="5" customWidth="1"/>
    <col min="7" max="7" width="12.26953125" style="5" customWidth="1"/>
    <col min="8" max="8" width="21.54296875" style="1" customWidth="1"/>
    <col min="9" max="9" width="17.453125" style="1" customWidth="1"/>
    <col min="10" max="10" width="12.26953125" style="1" customWidth="1"/>
    <col min="11" max="11" width="11.7265625" style="1" customWidth="1"/>
    <col min="12" max="12" width="0" style="1" hidden="1" customWidth="1"/>
    <col min="13" max="13" width="12.453125" style="1" customWidth="1"/>
    <col min="14" max="14" width="13.453125" style="1" customWidth="1"/>
    <col min="15" max="15" width="11.26953125" style="1" customWidth="1"/>
    <col min="16" max="16" width="16.453125" style="1" customWidth="1"/>
    <col min="17" max="17" width="10.54296875" style="1" customWidth="1"/>
    <col min="18" max="18" width="9.26953125" style="1" hidden="1" customWidth="1"/>
    <col min="19" max="19" width="9.26953125" style="1"/>
    <col min="20" max="20" width="41.7265625" style="1" customWidth="1"/>
    <col min="21" max="16384" width="9.26953125" style="1"/>
  </cols>
  <sheetData>
    <row r="2" spans="1:20" s="100" customFormat="1" ht="35.25" customHeight="1" x14ac:dyDescent="0.55000000000000004">
      <c r="A2" s="282" t="s">
        <v>38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</row>
    <row r="3" spans="1:20" s="100" customFormat="1" ht="35.25" customHeight="1" x14ac:dyDescent="0.55000000000000004">
      <c r="A3" s="282" t="s">
        <v>38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176"/>
    </row>
    <row r="4" spans="1:20" s="100" customFormat="1" ht="32.25" customHeight="1" x14ac:dyDescent="0.55000000000000004">
      <c r="A4" s="232" t="s">
        <v>40</v>
      </c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</row>
    <row r="5" spans="1:20" s="100" customFormat="1" ht="30" customHeight="1" x14ac:dyDescent="0.7">
      <c r="A5" s="308" t="s">
        <v>41</v>
      </c>
      <c r="B5" s="308"/>
      <c r="C5" s="308"/>
      <c r="D5" s="308"/>
      <c r="E5" s="308"/>
      <c r="F5" s="308"/>
      <c r="G5" s="308"/>
      <c r="H5" s="308"/>
      <c r="I5" s="308"/>
      <c r="J5" s="308"/>
      <c r="K5" s="308"/>
      <c r="L5" s="308"/>
      <c r="M5" s="308"/>
      <c r="N5" s="308"/>
      <c r="O5" s="308"/>
      <c r="P5" s="308"/>
      <c r="Q5" s="308"/>
      <c r="R5" s="99"/>
    </row>
    <row r="6" spans="1:20" customFormat="1" ht="30" customHeight="1" x14ac:dyDescent="0.5">
      <c r="A6" s="103"/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"/>
    </row>
    <row r="7" spans="1:20" customFormat="1" ht="16" thickBot="1" x14ac:dyDescent="0.4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</row>
    <row r="8" spans="1:20" customFormat="1" ht="34.5" customHeight="1" thickBot="1" x14ac:dyDescent="0.4">
      <c r="A8" s="291" t="s">
        <v>1</v>
      </c>
      <c r="B8" s="292"/>
      <c r="C8" s="292"/>
      <c r="D8" s="293"/>
      <c r="E8" s="293"/>
      <c r="F8" s="293"/>
      <c r="G8" s="294"/>
      <c r="H8" s="46"/>
      <c r="I8" s="46"/>
      <c r="J8" s="309" t="s">
        <v>45</v>
      </c>
      <c r="K8" s="310"/>
      <c r="L8" s="311"/>
      <c r="M8" s="311"/>
      <c r="N8" s="311"/>
      <c r="O8" s="311"/>
      <c r="P8" s="311"/>
      <c r="Q8" s="312"/>
    </row>
    <row r="9" spans="1:20" customFormat="1" ht="42" customHeight="1" x14ac:dyDescent="0.35">
      <c r="A9" s="15" t="s">
        <v>44</v>
      </c>
      <c r="B9" s="16" t="s">
        <v>3</v>
      </c>
      <c r="C9" s="17" t="s">
        <v>11</v>
      </c>
      <c r="D9" s="284"/>
      <c r="E9" s="290"/>
      <c r="F9" s="290"/>
      <c r="G9" s="286"/>
      <c r="H9" s="46"/>
      <c r="I9" s="46"/>
      <c r="J9" s="23" t="s">
        <v>44</v>
      </c>
      <c r="K9" s="24" t="s">
        <v>3</v>
      </c>
      <c r="L9" s="25" t="s">
        <v>4</v>
      </c>
      <c r="M9" s="25"/>
      <c r="N9" s="227"/>
      <c r="O9" s="248"/>
      <c r="P9" s="313"/>
      <c r="Q9" s="314"/>
      <c r="T9" s="11"/>
    </row>
    <row r="10" spans="1:20" customFormat="1" ht="27" customHeight="1" x14ac:dyDescent="0.35">
      <c r="A10" s="20">
        <v>0.45833333333333331</v>
      </c>
      <c r="B10" s="21"/>
      <c r="C10" s="22">
        <v>0.66319444444444442</v>
      </c>
      <c r="D10" s="287" t="s">
        <v>23</v>
      </c>
      <c r="E10" s="288"/>
      <c r="F10" s="288"/>
      <c r="G10" s="289"/>
      <c r="H10" s="46"/>
      <c r="I10" s="46"/>
      <c r="J10" s="26">
        <v>0.5</v>
      </c>
      <c r="K10" s="27"/>
      <c r="L10" s="28">
        <f>L11</f>
        <v>0.54166666666666663</v>
      </c>
      <c r="M10" s="28">
        <v>0.54166666666666663</v>
      </c>
      <c r="N10" s="306" t="s">
        <v>18</v>
      </c>
      <c r="O10" s="306"/>
      <c r="P10" s="306"/>
      <c r="Q10" s="307"/>
    </row>
    <row r="11" spans="1:20" customFormat="1" ht="26.25" customHeight="1" x14ac:dyDescent="0.35">
      <c r="A11" s="297" t="s">
        <v>110</v>
      </c>
      <c r="B11" s="298"/>
      <c r="C11" s="298"/>
      <c r="D11" s="298"/>
      <c r="E11" s="298"/>
      <c r="F11" s="298"/>
      <c r="G11" s="299"/>
      <c r="H11" s="46"/>
      <c r="I11" s="46"/>
      <c r="J11" s="29">
        <f>J10</f>
        <v>0.5</v>
      </c>
      <c r="K11" s="30">
        <v>4.1666666666666664E-2</v>
      </c>
      <c r="L11" s="31">
        <f>SUM(J11:K11)</f>
        <v>0.54166666666666663</v>
      </c>
      <c r="M11" s="34">
        <f>J11+K11</f>
        <v>0.54166666666666663</v>
      </c>
      <c r="N11" s="318" t="s">
        <v>22</v>
      </c>
      <c r="O11" s="319"/>
      <c r="P11" s="319"/>
      <c r="Q11" s="320"/>
    </row>
    <row r="12" spans="1:20" customFormat="1" ht="27" customHeight="1" x14ac:dyDescent="0.35">
      <c r="A12" s="300"/>
      <c r="B12" s="301"/>
      <c r="C12" s="301"/>
      <c r="D12" s="301"/>
      <c r="E12" s="301"/>
      <c r="F12" s="301"/>
      <c r="G12" s="302"/>
      <c r="H12" s="46"/>
      <c r="I12" s="46"/>
      <c r="J12" s="26">
        <v>0.5625</v>
      </c>
      <c r="K12" s="27"/>
      <c r="L12" s="28">
        <v>0.65972222222222221</v>
      </c>
      <c r="M12" s="28">
        <v>0.67361111111111116</v>
      </c>
      <c r="N12" s="306" t="s">
        <v>30</v>
      </c>
      <c r="O12" s="306"/>
      <c r="P12" s="306"/>
      <c r="Q12" s="307"/>
      <c r="T12" s="11"/>
    </row>
    <row r="13" spans="1:20" customFormat="1" ht="19.5" customHeight="1" x14ac:dyDescent="0.35">
      <c r="A13" s="300"/>
      <c r="B13" s="301"/>
      <c r="C13" s="301"/>
      <c r="D13" s="301"/>
      <c r="E13" s="301"/>
      <c r="F13" s="301"/>
      <c r="G13" s="302"/>
      <c r="H13" s="46"/>
      <c r="I13" s="46"/>
      <c r="J13" s="32">
        <v>0.5625</v>
      </c>
      <c r="K13" s="33">
        <v>2.0833333333333332E-2</v>
      </c>
      <c r="L13" s="33">
        <f>SUM(J13:K13)</f>
        <v>0.58333333333333337</v>
      </c>
      <c r="M13" s="35">
        <f t="shared" ref="M13:M18" si="0">J13+K13</f>
        <v>0.58333333333333337</v>
      </c>
      <c r="N13" s="315" t="s">
        <v>19</v>
      </c>
      <c r="O13" s="316"/>
      <c r="P13" s="316"/>
      <c r="Q13" s="317"/>
      <c r="S13" s="11"/>
    </row>
    <row r="14" spans="1:20" customFormat="1" ht="22.5" customHeight="1" x14ac:dyDescent="0.35">
      <c r="A14" s="300"/>
      <c r="B14" s="301"/>
      <c r="C14" s="301"/>
      <c r="D14" s="301"/>
      <c r="E14" s="301"/>
      <c r="F14" s="301"/>
      <c r="G14" s="302"/>
      <c r="H14" s="46"/>
      <c r="I14" s="46"/>
      <c r="J14" s="32">
        <f>L13</f>
        <v>0.58333333333333337</v>
      </c>
      <c r="K14" s="33">
        <v>6.9444444444444441E-3</v>
      </c>
      <c r="L14" s="33">
        <f>J14+K14</f>
        <v>0.59027777777777779</v>
      </c>
      <c r="M14" s="36">
        <f t="shared" si="0"/>
        <v>0.59027777777777779</v>
      </c>
      <c r="N14" s="295" t="s">
        <v>28</v>
      </c>
      <c r="O14" s="295"/>
      <c r="P14" s="295"/>
      <c r="Q14" s="296"/>
    </row>
    <row r="15" spans="1:20" customFormat="1" ht="22.5" customHeight="1" x14ac:dyDescent="0.35">
      <c r="A15" s="303"/>
      <c r="B15" s="304"/>
      <c r="C15" s="304"/>
      <c r="D15" s="304"/>
      <c r="E15" s="304"/>
      <c r="F15" s="304"/>
      <c r="G15" s="305"/>
      <c r="H15" s="46"/>
      <c r="I15" s="46"/>
      <c r="J15" s="32">
        <f>L14</f>
        <v>0.59027777777777779</v>
      </c>
      <c r="K15" s="33">
        <v>3.125E-2</v>
      </c>
      <c r="L15" s="33">
        <f>J15+K15</f>
        <v>0.62152777777777779</v>
      </c>
      <c r="M15" s="37">
        <f t="shared" si="0"/>
        <v>0.62152777777777779</v>
      </c>
      <c r="N15" s="295" t="s">
        <v>20</v>
      </c>
      <c r="O15" s="295"/>
      <c r="P15" s="295"/>
      <c r="Q15" s="296"/>
    </row>
    <row r="16" spans="1:20" customFormat="1" ht="22.5" customHeight="1" x14ac:dyDescent="0.35">
      <c r="A16" s="46"/>
      <c r="B16" s="46"/>
      <c r="C16" s="46"/>
      <c r="D16" s="46"/>
      <c r="E16" s="46"/>
      <c r="F16" s="46"/>
      <c r="G16" s="46"/>
      <c r="H16" s="46"/>
      <c r="I16" s="46"/>
      <c r="J16" s="32">
        <f>L15</f>
        <v>0.62152777777777779</v>
      </c>
      <c r="K16" s="33">
        <v>1.0416666666666666E-2</v>
      </c>
      <c r="L16" s="33">
        <f>J16+K16</f>
        <v>0.63194444444444442</v>
      </c>
      <c r="M16" s="36">
        <f t="shared" si="0"/>
        <v>0.63194444444444442</v>
      </c>
      <c r="N16" s="295" t="s">
        <v>21</v>
      </c>
      <c r="O16" s="295"/>
      <c r="P16" s="295"/>
      <c r="Q16" s="296"/>
    </row>
    <row r="17" spans="1:17" customFormat="1" ht="22.5" customHeight="1" thickBot="1" x14ac:dyDescent="0.4">
      <c r="A17" s="46"/>
      <c r="B17" s="46"/>
      <c r="C17" s="46"/>
      <c r="D17" s="46"/>
      <c r="E17" s="46"/>
      <c r="F17" s="46"/>
      <c r="G17" s="46"/>
      <c r="H17" s="46"/>
      <c r="I17" s="46"/>
      <c r="J17" s="32">
        <f>L16</f>
        <v>0.63194444444444442</v>
      </c>
      <c r="K17" s="33">
        <v>3.125E-2</v>
      </c>
      <c r="L17" s="33">
        <f>J17+K17</f>
        <v>0.66319444444444442</v>
      </c>
      <c r="M17" s="37">
        <f t="shared" si="0"/>
        <v>0.66319444444444442</v>
      </c>
      <c r="N17" s="315" t="s">
        <v>29</v>
      </c>
      <c r="O17" s="316"/>
      <c r="P17" s="316"/>
      <c r="Q17" s="317"/>
    </row>
    <row r="18" spans="1:17" customFormat="1" ht="23.25" customHeight="1" thickBot="1" x14ac:dyDescent="0.4">
      <c r="A18" s="291" t="s">
        <v>1</v>
      </c>
      <c r="B18" s="292"/>
      <c r="C18" s="292"/>
      <c r="D18" s="293"/>
      <c r="E18" s="293"/>
      <c r="F18" s="293"/>
      <c r="G18" s="294"/>
      <c r="H18" s="46"/>
      <c r="I18" s="46"/>
      <c r="J18" s="32">
        <f>L17</f>
        <v>0.66319444444444442</v>
      </c>
      <c r="K18" s="33">
        <v>1.0416666666666666E-2</v>
      </c>
      <c r="L18" s="33">
        <f>J18+K18</f>
        <v>0.67361111111111105</v>
      </c>
      <c r="M18" s="35">
        <f t="shared" si="0"/>
        <v>0.67361111111111105</v>
      </c>
      <c r="N18" s="295" t="s">
        <v>21</v>
      </c>
      <c r="O18" s="295"/>
      <c r="P18" s="295"/>
      <c r="Q18" s="296"/>
    </row>
    <row r="19" spans="1:17" customFormat="1" ht="41.25" customHeight="1" x14ac:dyDescent="0.35">
      <c r="A19" s="15" t="s">
        <v>44</v>
      </c>
      <c r="B19" s="16" t="s">
        <v>3</v>
      </c>
      <c r="C19" s="17" t="s">
        <v>11</v>
      </c>
      <c r="D19" s="284"/>
      <c r="E19" s="285"/>
      <c r="F19" s="284"/>
      <c r="G19" s="286"/>
      <c r="H19" s="46"/>
      <c r="I19" s="46"/>
      <c r="J19" s="46"/>
      <c r="K19" s="46"/>
      <c r="L19" s="46"/>
      <c r="M19" s="46"/>
      <c r="N19" s="46"/>
      <c r="O19" s="46"/>
      <c r="P19" s="46"/>
      <c r="Q19" s="46"/>
    </row>
    <row r="20" spans="1:17" customFormat="1" ht="45.65" customHeight="1" x14ac:dyDescent="0.35">
      <c r="A20" s="20">
        <v>0.70833333333333337</v>
      </c>
      <c r="B20" s="21">
        <v>7.2916666666666671E-2</v>
      </c>
      <c r="C20" s="22">
        <v>0.78125</v>
      </c>
      <c r="D20" s="287" t="s">
        <v>23</v>
      </c>
      <c r="E20" s="288"/>
      <c r="F20" s="288"/>
      <c r="G20" s="289"/>
      <c r="H20" s="86"/>
      <c r="I20" s="46"/>
      <c r="J20" s="46"/>
      <c r="K20" s="46"/>
      <c r="L20" s="46"/>
      <c r="M20" s="46"/>
      <c r="N20" s="46"/>
      <c r="O20" s="46"/>
      <c r="P20" s="46"/>
      <c r="Q20" s="46"/>
    </row>
    <row r="21" spans="1:17" ht="48.75" customHeight="1" x14ac:dyDescent="0.35">
      <c r="A21" s="297" t="s">
        <v>110</v>
      </c>
      <c r="B21" s="298"/>
      <c r="C21" s="298"/>
      <c r="D21" s="298"/>
      <c r="E21" s="298"/>
      <c r="F21" s="298"/>
      <c r="G21" s="299"/>
      <c r="H21" s="46"/>
      <c r="I21" s="46"/>
      <c r="J21" s="46"/>
      <c r="K21" s="46"/>
      <c r="L21" s="46"/>
      <c r="M21" s="46"/>
      <c r="N21" s="46"/>
      <c r="O21" s="46"/>
      <c r="P21" s="46"/>
      <c r="Q21" s="46"/>
    </row>
    <row r="22" spans="1:17" customFormat="1" ht="15.5" x14ac:dyDescent="0.35">
      <c r="A22" s="300"/>
      <c r="B22" s="301"/>
      <c r="C22" s="301"/>
      <c r="D22" s="301"/>
      <c r="E22" s="301"/>
      <c r="F22" s="301"/>
      <c r="G22" s="302"/>
      <c r="H22" s="46"/>
      <c r="I22" s="46"/>
      <c r="J22" s="46"/>
      <c r="K22" s="46"/>
      <c r="L22" s="46"/>
      <c r="M22" s="46"/>
      <c r="N22" s="46"/>
      <c r="O22" s="46"/>
      <c r="P22" s="46"/>
      <c r="Q22" s="46"/>
    </row>
    <row r="23" spans="1:17" customFormat="1" ht="29.25" customHeight="1" x14ac:dyDescent="0.35">
      <c r="A23" s="300"/>
      <c r="B23" s="301"/>
      <c r="C23" s="301"/>
      <c r="D23" s="301"/>
      <c r="E23" s="301"/>
      <c r="F23" s="301"/>
      <c r="G23" s="302"/>
      <c r="H23" s="46"/>
      <c r="I23" s="46"/>
      <c r="J23" s="46"/>
      <c r="K23" s="46"/>
      <c r="L23" s="46"/>
      <c r="M23" s="46"/>
      <c r="N23" s="46"/>
      <c r="O23" s="46"/>
      <c r="P23" s="46"/>
      <c r="Q23" s="46"/>
    </row>
    <row r="24" spans="1:17" customFormat="1" ht="51.75" customHeight="1" x14ac:dyDescent="0.35">
      <c r="A24" s="300"/>
      <c r="B24" s="301"/>
      <c r="C24" s="301"/>
      <c r="D24" s="301"/>
      <c r="E24" s="301"/>
      <c r="F24" s="301"/>
      <c r="G24" s="302"/>
      <c r="H24" s="46"/>
      <c r="I24" s="46"/>
      <c r="J24" s="46"/>
      <c r="K24" s="46"/>
      <c r="L24" s="46"/>
      <c r="M24" s="46"/>
      <c r="N24" s="46"/>
      <c r="O24" s="46"/>
      <c r="P24" s="46"/>
      <c r="Q24" s="46"/>
    </row>
    <row r="25" spans="1:17" customFormat="1" ht="15.5" x14ac:dyDescent="0.35">
      <c r="A25" s="303"/>
      <c r="B25" s="304"/>
      <c r="C25" s="304"/>
      <c r="D25" s="304"/>
      <c r="E25" s="304"/>
      <c r="F25" s="304"/>
      <c r="G25" s="305"/>
      <c r="H25" s="46"/>
      <c r="I25" s="46"/>
      <c r="J25" s="46"/>
      <c r="K25" s="46"/>
      <c r="L25" s="46"/>
      <c r="M25" s="46"/>
      <c r="N25" s="46"/>
      <c r="O25" s="46"/>
      <c r="P25" s="46"/>
      <c r="Q25" s="46"/>
    </row>
    <row r="26" spans="1:17" customFormat="1" ht="15.5" x14ac:dyDescent="0.35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</row>
    <row r="27" spans="1:17" customFormat="1" ht="15.5" x14ac:dyDescent="0.35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</row>
    <row r="28" spans="1:17" customFormat="1" ht="15.5" x14ac:dyDescent="0.35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</row>
    <row r="29" spans="1:17" customFormat="1" ht="15.5" x14ac:dyDescent="0.35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</row>
    <row r="30" spans="1:17" customFormat="1" ht="15.5" x14ac:dyDescent="0.35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</row>
    <row r="31" spans="1:17" customFormat="1" ht="36.75" customHeight="1" x14ac:dyDescent="0.3">
      <c r="A31" s="1"/>
      <c r="B31" s="1"/>
      <c r="C31" s="1"/>
    </row>
    <row r="32" spans="1:17" customFormat="1" ht="25.5" customHeight="1" x14ac:dyDescent="0.3">
      <c r="A32" s="1"/>
      <c r="B32" s="1"/>
      <c r="C32" s="1"/>
    </row>
    <row r="33" spans="1:7" customFormat="1" x14ac:dyDescent="0.3">
      <c r="A33" s="1"/>
      <c r="B33" s="1"/>
      <c r="C33" s="1"/>
    </row>
    <row r="34" spans="1:7" customFormat="1" x14ac:dyDescent="0.3">
      <c r="A34" s="1"/>
      <c r="B34" s="1"/>
      <c r="C34" s="1"/>
    </row>
    <row r="35" spans="1:7" customFormat="1" x14ac:dyDescent="0.3">
      <c r="A35" s="1"/>
      <c r="B35" s="1"/>
      <c r="C35" s="1"/>
    </row>
    <row r="36" spans="1:7" customFormat="1" x14ac:dyDescent="0.3">
      <c r="A36" s="1"/>
      <c r="B36" s="1"/>
      <c r="C36" s="1"/>
    </row>
    <row r="37" spans="1:7" customFormat="1" x14ac:dyDescent="0.3">
      <c r="A37" s="1"/>
      <c r="B37" s="1"/>
      <c r="C37" s="1"/>
    </row>
    <row r="38" spans="1:7" customFormat="1" x14ac:dyDescent="0.3">
      <c r="A38" s="1"/>
      <c r="B38" s="1"/>
      <c r="C38" s="1"/>
    </row>
    <row r="39" spans="1:7" customFormat="1" ht="22.5" customHeight="1" x14ac:dyDescent="0.3">
      <c r="A39" s="1"/>
      <c r="B39" s="1"/>
      <c r="C39" s="1"/>
    </row>
    <row r="40" spans="1:7" ht="27" customHeight="1" x14ac:dyDescent="0.3">
      <c r="A40" s="1"/>
      <c r="B40" s="1"/>
      <c r="C40" s="1"/>
      <c r="D40" s="1"/>
      <c r="E40" s="1"/>
      <c r="F40" s="1"/>
      <c r="G40" s="1"/>
    </row>
    <row r="41" spans="1:7" x14ac:dyDescent="0.3">
      <c r="A41" s="1"/>
      <c r="B41" s="1"/>
      <c r="C41" s="1"/>
      <c r="D41" s="1"/>
      <c r="E41" s="1"/>
      <c r="F41" s="1"/>
      <c r="G41" s="1"/>
    </row>
    <row r="42" spans="1:7" x14ac:dyDescent="0.3">
      <c r="A42" s="1"/>
      <c r="B42" s="1"/>
      <c r="C42" s="1"/>
      <c r="D42" s="1"/>
      <c r="E42" s="1"/>
      <c r="F42" s="1"/>
      <c r="G42" s="1"/>
    </row>
    <row r="43" spans="1:7" x14ac:dyDescent="0.3">
      <c r="A43" s="1"/>
      <c r="B43" s="1"/>
      <c r="C43" s="1"/>
      <c r="D43" s="1"/>
      <c r="E43" s="1"/>
      <c r="F43" s="1"/>
      <c r="G43" s="1"/>
    </row>
    <row r="44" spans="1:7" x14ac:dyDescent="0.3">
      <c r="A44" s="1"/>
      <c r="B44" s="1"/>
      <c r="C44" s="1"/>
      <c r="D44" s="1"/>
      <c r="E44" s="1"/>
      <c r="F44" s="1"/>
      <c r="G44" s="1"/>
    </row>
    <row r="45" spans="1:7" x14ac:dyDescent="0.3">
      <c r="A45" s="1"/>
      <c r="B45" s="1"/>
      <c r="C45" s="1"/>
      <c r="D45" s="1"/>
      <c r="E45" s="1"/>
      <c r="F45" s="1"/>
      <c r="G45" s="1"/>
    </row>
    <row r="46" spans="1:7" x14ac:dyDescent="0.3">
      <c r="A46" s="1"/>
      <c r="B46" s="1"/>
      <c r="C46" s="1"/>
      <c r="D46" s="1"/>
      <c r="E46" s="1"/>
      <c r="F46" s="1"/>
      <c r="G46" s="1"/>
    </row>
  </sheetData>
  <mergeCells count="25">
    <mergeCell ref="A21:G25"/>
    <mergeCell ref="A2:R2"/>
    <mergeCell ref="N10:Q10"/>
    <mergeCell ref="A5:Q5"/>
    <mergeCell ref="A4:R4"/>
    <mergeCell ref="A8:G8"/>
    <mergeCell ref="J8:Q8"/>
    <mergeCell ref="N9:O9"/>
    <mergeCell ref="P9:Q9"/>
    <mergeCell ref="N17:Q17"/>
    <mergeCell ref="N18:Q18"/>
    <mergeCell ref="A11:G15"/>
    <mergeCell ref="N16:Q16"/>
    <mergeCell ref="N11:Q11"/>
    <mergeCell ref="N12:Q12"/>
    <mergeCell ref="N13:Q13"/>
    <mergeCell ref="D19:E19"/>
    <mergeCell ref="F19:G19"/>
    <mergeCell ref="D10:G10"/>
    <mergeCell ref="D20:G20"/>
    <mergeCell ref="A3:Q3"/>
    <mergeCell ref="D9:G9"/>
    <mergeCell ref="A18:G18"/>
    <mergeCell ref="N14:Q14"/>
    <mergeCell ref="N15:Q15"/>
  </mergeCells>
  <pageMargins left="0.19685039370078741" right="0.19685039370078741" top="0.15748031496062992" bottom="0.15748031496062992" header="0" footer="0"/>
  <pageSetup paperSize="256" scale="66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357BF"/>
  </sheetPr>
  <dimension ref="A1:R34"/>
  <sheetViews>
    <sheetView zoomScale="82" zoomScaleNormal="82" workbookViewId="0">
      <selection activeCell="I6" sqref="I6"/>
    </sheetView>
  </sheetViews>
  <sheetFormatPr baseColWidth="10" defaultColWidth="9.1796875" defaultRowHeight="12.5" x14ac:dyDescent="0.25"/>
  <cols>
    <col min="1" max="1" width="12.453125" customWidth="1"/>
    <col min="2" max="2" width="11.7265625" customWidth="1"/>
    <col min="3" max="3" width="11.453125" customWidth="1"/>
    <col min="4" max="4" width="9.26953125" customWidth="1"/>
    <col min="5" max="5" width="8.7265625" customWidth="1"/>
    <col min="6" max="6" width="12.26953125" customWidth="1"/>
    <col min="7" max="7" width="13.7265625" customWidth="1"/>
    <col min="8" max="8" width="12.54296875" customWidth="1"/>
    <col min="9" max="9" width="14" customWidth="1"/>
    <col min="10" max="10" width="11.7265625" customWidth="1"/>
    <col min="11" max="11" width="11.26953125" customWidth="1"/>
    <col min="13" max="13" width="14.26953125" customWidth="1"/>
    <col min="15" max="15" width="21.7265625" customWidth="1"/>
    <col min="16" max="16" width="6.7265625" customWidth="1"/>
    <col min="17" max="17" width="37.26953125" customWidth="1"/>
  </cols>
  <sheetData>
    <row r="1" spans="1:18" s="9" customFormat="1" ht="35.25" customHeight="1" x14ac:dyDescent="0.45">
      <c r="A1" s="337" t="s">
        <v>38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337"/>
      <c r="R1" s="337"/>
    </row>
    <row r="2" spans="1:18" s="9" customFormat="1" ht="32.25" customHeight="1" x14ac:dyDescent="0.45">
      <c r="A2" s="252" t="s">
        <v>42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</row>
    <row r="3" spans="1:18" s="9" customFormat="1" ht="30" customHeight="1" x14ac:dyDescent="0.55000000000000004">
      <c r="A3" s="203" t="s">
        <v>43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13"/>
    </row>
    <row r="4" spans="1:18" ht="30" customHeight="1" x14ac:dyDescent="0.55000000000000004">
      <c r="A4" s="324"/>
      <c r="B4" s="324"/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324"/>
      <c r="N4" s="324"/>
      <c r="O4" s="324"/>
      <c r="P4" s="324"/>
      <c r="Q4" s="324"/>
      <c r="R4" s="13"/>
    </row>
    <row r="5" spans="1:18" s="91" customFormat="1" ht="30" customHeight="1" x14ac:dyDescent="0.25">
      <c r="A5" s="153" t="s">
        <v>44</v>
      </c>
      <c r="B5" s="153" t="s">
        <v>3</v>
      </c>
      <c r="C5" s="153" t="s">
        <v>11</v>
      </c>
      <c r="D5" s="334"/>
      <c r="E5" s="335"/>
      <c r="F5" s="335"/>
      <c r="G5" s="336"/>
      <c r="I5" s="23" t="s">
        <v>44</v>
      </c>
      <c r="J5" s="24" t="s">
        <v>3</v>
      </c>
      <c r="K5" s="25" t="s">
        <v>11</v>
      </c>
      <c r="L5" s="227"/>
      <c r="M5" s="248"/>
      <c r="N5" s="313"/>
      <c r="O5" s="314"/>
      <c r="Q5" s="91" t="s">
        <v>0</v>
      </c>
    </row>
    <row r="6" spans="1:18" s="91" customFormat="1" ht="30" customHeight="1" x14ac:dyDescent="0.35">
      <c r="A6" s="20">
        <v>0.4375</v>
      </c>
      <c r="B6" s="21"/>
      <c r="C6" s="22">
        <v>0.61458333333333337</v>
      </c>
      <c r="D6" s="287" t="s">
        <v>23</v>
      </c>
      <c r="E6" s="288"/>
      <c r="F6" s="288"/>
      <c r="G6" s="289"/>
      <c r="I6" s="26">
        <v>0.47916666666666669</v>
      </c>
      <c r="J6" s="27"/>
      <c r="K6" s="28">
        <f>K7</f>
        <v>0.52083333333333337</v>
      </c>
      <c r="L6" s="321" t="s">
        <v>18</v>
      </c>
      <c r="M6" s="322"/>
      <c r="N6" s="322"/>
      <c r="O6" s="323"/>
    </row>
    <row r="7" spans="1:18" ht="34.5" customHeight="1" x14ac:dyDescent="0.35">
      <c r="A7" s="325" t="s">
        <v>46</v>
      </c>
      <c r="B7" s="326"/>
      <c r="C7" s="326"/>
      <c r="D7" s="326"/>
      <c r="E7" s="326"/>
      <c r="F7" s="326"/>
      <c r="G7" s="327"/>
      <c r="I7" s="29">
        <f>I6</f>
        <v>0.47916666666666669</v>
      </c>
      <c r="J7" s="30">
        <v>4.1666666666666664E-2</v>
      </c>
      <c r="K7" s="31">
        <f>SUM(I7:J7)</f>
        <v>0.52083333333333337</v>
      </c>
      <c r="L7" s="318" t="s">
        <v>22</v>
      </c>
      <c r="M7" s="319"/>
      <c r="N7" s="319"/>
      <c r="O7" s="320"/>
    </row>
    <row r="8" spans="1:18" ht="39" customHeight="1" x14ac:dyDescent="0.35">
      <c r="A8" s="328"/>
      <c r="B8" s="329"/>
      <c r="C8" s="329"/>
      <c r="D8" s="329"/>
      <c r="E8" s="329"/>
      <c r="F8" s="329"/>
      <c r="G8" s="330"/>
      <c r="I8" s="26">
        <v>0.54166666666666663</v>
      </c>
      <c r="J8" s="27"/>
      <c r="K8" s="28">
        <v>0.65972222222222221</v>
      </c>
      <c r="L8" s="321" t="s">
        <v>24</v>
      </c>
      <c r="M8" s="322"/>
      <c r="N8" s="322"/>
      <c r="O8" s="323"/>
    </row>
    <row r="9" spans="1:18" ht="24" customHeight="1" x14ac:dyDescent="0.35">
      <c r="A9" s="328"/>
      <c r="B9" s="329"/>
      <c r="C9" s="329"/>
      <c r="D9" s="329"/>
      <c r="E9" s="329"/>
      <c r="F9" s="329"/>
      <c r="G9" s="330"/>
      <c r="I9" s="32">
        <v>0.54166666666666663</v>
      </c>
      <c r="J9" s="33">
        <v>3.125E-2</v>
      </c>
      <c r="K9" s="33">
        <f>SUM(I9:J9)</f>
        <v>0.57291666666666663</v>
      </c>
      <c r="L9" s="315" t="s">
        <v>25</v>
      </c>
      <c r="M9" s="316"/>
      <c r="N9" s="316"/>
      <c r="O9" s="317"/>
      <c r="Q9" s="54"/>
    </row>
    <row r="10" spans="1:18" ht="33" customHeight="1" x14ac:dyDescent="0.35">
      <c r="A10" s="328"/>
      <c r="B10" s="329"/>
      <c r="C10" s="329"/>
      <c r="D10" s="329"/>
      <c r="E10" s="329"/>
      <c r="F10" s="329"/>
      <c r="G10" s="330"/>
      <c r="I10" s="32">
        <f>K9</f>
        <v>0.57291666666666663</v>
      </c>
      <c r="J10" s="33">
        <v>1.0416666666666666E-2</v>
      </c>
      <c r="K10" s="33">
        <f>I10+J10</f>
        <v>0.58333333333333326</v>
      </c>
      <c r="L10" s="315" t="s">
        <v>21</v>
      </c>
      <c r="M10" s="316"/>
      <c r="N10" s="316"/>
      <c r="O10" s="317"/>
    </row>
    <row r="11" spans="1:18" ht="24" customHeight="1" x14ac:dyDescent="0.35">
      <c r="A11" s="331"/>
      <c r="B11" s="332"/>
      <c r="C11" s="332"/>
      <c r="D11" s="332"/>
      <c r="E11" s="332"/>
      <c r="F11" s="332"/>
      <c r="G11" s="333"/>
      <c r="I11" s="32">
        <f>K10</f>
        <v>0.58333333333333326</v>
      </c>
      <c r="J11" s="33">
        <v>3.125E-2</v>
      </c>
      <c r="K11" s="33">
        <f>I11+J11</f>
        <v>0.61458333333333326</v>
      </c>
      <c r="L11" s="315" t="s">
        <v>26</v>
      </c>
      <c r="M11" s="316"/>
      <c r="N11" s="316"/>
      <c r="O11" s="317"/>
    </row>
    <row r="12" spans="1:18" ht="27" customHeight="1" x14ac:dyDescent="0.35">
      <c r="I12" s="32">
        <f>K11</f>
        <v>0.61458333333333326</v>
      </c>
      <c r="J12" s="33">
        <v>1.0416666666666666E-2</v>
      </c>
      <c r="K12" s="33">
        <f>I12+J12</f>
        <v>0.62499999999999989</v>
      </c>
      <c r="L12" s="315" t="s">
        <v>21</v>
      </c>
      <c r="M12" s="316"/>
      <c r="N12" s="316"/>
      <c r="O12" s="317"/>
    </row>
    <row r="13" spans="1:18" ht="27" customHeight="1" x14ac:dyDescent="0.35">
      <c r="I13" s="32">
        <f>K12</f>
        <v>0.62499999999999989</v>
      </c>
      <c r="J13" s="33">
        <v>2.0833333333333332E-2</v>
      </c>
      <c r="K13" s="33">
        <f>I13+J13</f>
        <v>0.64583333333333326</v>
      </c>
      <c r="L13" s="315" t="s">
        <v>27</v>
      </c>
      <c r="M13" s="316"/>
      <c r="N13" s="316"/>
      <c r="O13" s="317"/>
    </row>
    <row r="14" spans="1:18" ht="25.5" customHeight="1" x14ac:dyDescent="0.35">
      <c r="I14" s="32">
        <f>K13</f>
        <v>0.64583333333333326</v>
      </c>
      <c r="J14" s="33">
        <v>6.9444444444444441E-3</v>
      </c>
      <c r="K14" s="33">
        <f>I14+J14</f>
        <v>0.65277777777777768</v>
      </c>
      <c r="L14" s="315" t="s">
        <v>28</v>
      </c>
      <c r="M14" s="316"/>
      <c r="N14" s="316"/>
      <c r="O14" s="317"/>
    </row>
    <row r="15" spans="1:18" ht="25.5" customHeight="1" x14ac:dyDescent="0.25"/>
    <row r="16" spans="1:18" ht="27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ht="25.5" customHeight="1" x14ac:dyDescent="0.25"/>
    <row r="19" spans="1:18" s="1" customFormat="1" ht="48.75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</row>
    <row r="21" spans="1:18" ht="29.25" customHeight="1" x14ac:dyDescent="0.25"/>
    <row r="22" spans="1:18" ht="51.75" customHeight="1" x14ac:dyDescent="0.25"/>
    <row r="34" spans="1:10" ht="15.5" x14ac:dyDescent="0.35">
      <c r="A34" s="46"/>
      <c r="B34" s="46"/>
      <c r="C34" s="46"/>
      <c r="D34" s="46"/>
      <c r="E34" s="46"/>
      <c r="F34" s="46"/>
      <c r="G34" s="46"/>
      <c r="H34" s="46"/>
      <c r="I34" s="46"/>
      <c r="J34" s="46"/>
    </row>
  </sheetData>
  <mergeCells count="18">
    <mergeCell ref="A1:R1"/>
    <mergeCell ref="A2:R2"/>
    <mergeCell ref="A3:Q3"/>
    <mergeCell ref="L5:M5"/>
    <mergeCell ref="N5:O5"/>
    <mergeCell ref="L7:O7"/>
    <mergeCell ref="L8:O8"/>
    <mergeCell ref="A4:Q4"/>
    <mergeCell ref="L6:O6"/>
    <mergeCell ref="A7:G11"/>
    <mergeCell ref="D5:G5"/>
    <mergeCell ref="D6:G6"/>
    <mergeCell ref="L13:O13"/>
    <mergeCell ref="L14:O14"/>
    <mergeCell ref="L9:O9"/>
    <mergeCell ref="L10:O10"/>
    <mergeCell ref="L11:O11"/>
    <mergeCell ref="L12:O12"/>
  </mergeCells>
  <printOptions gridLines="1"/>
  <pageMargins left="0.11811023622047245" right="0.11811023622047245" top="0.15748031496062992" bottom="0.15748031496062992" header="0" footer="0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357BF"/>
  </sheetPr>
  <dimension ref="A1:O38"/>
  <sheetViews>
    <sheetView zoomScaleNormal="100" workbookViewId="0">
      <selection activeCell="A3" sqref="A3:O3"/>
    </sheetView>
  </sheetViews>
  <sheetFormatPr baseColWidth="10" defaultColWidth="9.1796875" defaultRowHeight="12.5" x14ac:dyDescent="0.25"/>
  <cols>
    <col min="1" max="1" width="11.7265625" customWidth="1"/>
    <col min="2" max="3" width="10.453125" customWidth="1"/>
    <col min="9" max="9" width="12.54296875" customWidth="1"/>
    <col min="10" max="10" width="9.81640625" customWidth="1"/>
    <col min="11" max="11" width="9.7265625" customWidth="1"/>
    <col min="12" max="12" width="10.81640625" customWidth="1"/>
    <col min="13" max="13" width="11" customWidth="1"/>
    <col min="14" max="14" width="10.26953125" customWidth="1"/>
    <col min="15" max="15" width="11.7265625" customWidth="1"/>
  </cols>
  <sheetData>
    <row r="1" spans="1:15" s="91" customFormat="1" x14ac:dyDescent="0.25"/>
    <row r="2" spans="1:15" s="91" customFormat="1" x14ac:dyDescent="0.25"/>
    <row r="3" spans="1:15" s="91" customFormat="1" ht="21" x14ac:dyDescent="0.25">
      <c r="A3" s="193" t="s">
        <v>171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</row>
    <row r="4" spans="1:15" ht="21" x14ac:dyDescent="0.5">
      <c r="A4" s="194" t="s">
        <v>178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</row>
    <row r="5" spans="1:15" x14ac:dyDescent="0.25">
      <c r="A5" s="91"/>
      <c r="B5" s="91"/>
      <c r="C5" s="91"/>
      <c r="D5" s="91"/>
      <c r="E5" s="91"/>
      <c r="F5" s="91"/>
      <c r="G5" s="91"/>
    </row>
    <row r="6" spans="1:15" ht="13" thickBot="1" x14ac:dyDescent="0.3">
      <c r="A6" s="91"/>
      <c r="B6" s="91"/>
      <c r="C6" s="91"/>
      <c r="D6" s="91"/>
      <c r="E6" s="91"/>
      <c r="F6" s="91"/>
      <c r="G6" s="91"/>
    </row>
    <row r="7" spans="1:15" ht="16" thickBot="1" x14ac:dyDescent="0.3">
      <c r="A7" s="195" t="s">
        <v>204</v>
      </c>
      <c r="B7" s="196"/>
      <c r="C7" s="196"/>
      <c r="D7" s="197"/>
      <c r="E7" s="197"/>
      <c r="F7" s="197"/>
      <c r="G7" s="198"/>
      <c r="I7" s="195" t="s">
        <v>71</v>
      </c>
      <c r="J7" s="196"/>
      <c r="K7" s="196"/>
      <c r="L7" s="197"/>
      <c r="M7" s="197"/>
      <c r="N7" s="197"/>
      <c r="O7" s="198"/>
    </row>
    <row r="8" spans="1:15" ht="41.25" customHeight="1" x14ac:dyDescent="0.25">
      <c r="A8" s="47" t="s">
        <v>44</v>
      </c>
      <c r="B8" s="74" t="s">
        <v>3</v>
      </c>
      <c r="C8" s="68" t="s">
        <v>11</v>
      </c>
      <c r="D8" s="49"/>
      <c r="E8" s="49"/>
      <c r="F8" s="49"/>
      <c r="G8" s="50"/>
      <c r="I8" s="47" t="s">
        <v>44</v>
      </c>
      <c r="J8" s="148" t="s">
        <v>3</v>
      </c>
      <c r="K8" s="68" t="s">
        <v>11</v>
      </c>
      <c r="L8" s="49"/>
      <c r="M8" s="49"/>
      <c r="N8" s="49"/>
      <c r="O8" s="50"/>
    </row>
    <row r="9" spans="1:15" ht="15.5" x14ac:dyDescent="0.25">
      <c r="A9" s="38">
        <v>0.35416666666666669</v>
      </c>
      <c r="B9" s="39"/>
      <c r="C9" s="40">
        <f>C14</f>
        <v>0.42013888888888895</v>
      </c>
      <c r="D9" s="185" t="s">
        <v>74</v>
      </c>
      <c r="E9" s="186"/>
      <c r="F9" s="187"/>
      <c r="G9" s="70" t="s">
        <v>73</v>
      </c>
      <c r="I9" s="38">
        <v>0.35416666666666669</v>
      </c>
      <c r="J9" s="39"/>
      <c r="K9" s="40">
        <f>K14</f>
        <v>0.42013888888888895</v>
      </c>
      <c r="L9" s="185" t="s">
        <v>74</v>
      </c>
      <c r="M9" s="186"/>
      <c r="N9" s="187"/>
      <c r="O9" s="70" t="s">
        <v>73</v>
      </c>
    </row>
    <row r="10" spans="1:15" ht="15.5" x14ac:dyDescent="0.25">
      <c r="A10" s="41">
        <f>A9</f>
        <v>0.35416666666666669</v>
      </c>
      <c r="B10" s="72">
        <v>1.0416666666666666E-2</v>
      </c>
      <c r="C10" s="42">
        <f>A10+B10</f>
        <v>0.36458333333333337</v>
      </c>
      <c r="D10" s="179" t="s">
        <v>6</v>
      </c>
      <c r="E10" s="179"/>
      <c r="F10" s="179"/>
      <c r="G10" s="180"/>
      <c r="I10" s="41">
        <f>I9</f>
        <v>0.35416666666666669</v>
      </c>
      <c r="J10" s="72">
        <v>1.0416666666666666E-2</v>
      </c>
      <c r="K10" s="149">
        <f>I10+J10</f>
        <v>0.36458333333333337</v>
      </c>
      <c r="L10" s="179" t="s">
        <v>6</v>
      </c>
      <c r="M10" s="179"/>
      <c r="N10" s="179"/>
      <c r="O10" s="180"/>
    </row>
    <row r="11" spans="1:15" ht="15.5" x14ac:dyDescent="0.35">
      <c r="A11" s="41">
        <f>C10</f>
        <v>0.36458333333333337</v>
      </c>
      <c r="B11" s="72">
        <v>1.3888888888888888E-2</v>
      </c>
      <c r="C11" s="42">
        <f>A11+B11</f>
        <v>0.37847222222222227</v>
      </c>
      <c r="D11" s="147"/>
      <c r="E11" s="147"/>
      <c r="F11" s="147"/>
      <c r="G11" s="147"/>
      <c r="I11" s="41">
        <f>K10</f>
        <v>0.36458333333333337</v>
      </c>
      <c r="J11" s="72">
        <v>1.3888888888888888E-2</v>
      </c>
      <c r="K11" s="149">
        <f>I11+J11</f>
        <v>0.37847222222222227</v>
      </c>
      <c r="L11" s="147"/>
      <c r="M11" s="147"/>
      <c r="N11" s="147"/>
      <c r="O11" s="147"/>
    </row>
    <row r="12" spans="1:15" ht="15.5" x14ac:dyDescent="0.35">
      <c r="A12" s="41">
        <f>C11</f>
        <v>0.37847222222222227</v>
      </c>
      <c r="B12" s="72">
        <v>1.3888888888888888E-2</v>
      </c>
      <c r="C12" s="42">
        <f>A12+B12</f>
        <v>0.39236111111111116</v>
      </c>
      <c r="D12" s="147"/>
      <c r="E12" s="147"/>
      <c r="F12" s="147"/>
      <c r="G12" s="147"/>
      <c r="I12" s="41">
        <f>K11</f>
        <v>0.37847222222222227</v>
      </c>
      <c r="J12" s="72">
        <v>1.3888888888888888E-2</v>
      </c>
      <c r="K12" s="149">
        <f>I12+J12</f>
        <v>0.39236111111111116</v>
      </c>
      <c r="L12" s="147"/>
      <c r="M12" s="147"/>
      <c r="N12" s="147"/>
      <c r="O12" s="147"/>
    </row>
    <row r="13" spans="1:15" ht="15.5" x14ac:dyDescent="0.35">
      <c r="A13" s="41">
        <f>C12</f>
        <v>0.39236111111111116</v>
      </c>
      <c r="B13" s="72">
        <v>1.3888888888888888E-2</v>
      </c>
      <c r="C13" s="42">
        <f>A13+B13</f>
        <v>0.40625000000000006</v>
      </c>
      <c r="D13" s="147"/>
      <c r="E13" s="147"/>
      <c r="F13" s="147"/>
      <c r="G13" s="147"/>
      <c r="I13" s="41">
        <f>K12</f>
        <v>0.39236111111111116</v>
      </c>
      <c r="J13" s="72">
        <v>1.3888888888888888E-2</v>
      </c>
      <c r="K13" s="149">
        <f>I13+J13</f>
        <v>0.40625000000000006</v>
      </c>
      <c r="L13" s="147"/>
      <c r="M13" s="147"/>
      <c r="N13" s="147"/>
      <c r="O13" s="147"/>
    </row>
    <row r="14" spans="1:15" ht="16" thickBot="1" x14ac:dyDescent="0.4">
      <c r="A14" s="55">
        <f>C13</f>
        <v>0.40625000000000006</v>
      </c>
      <c r="B14" s="56">
        <v>1.3888888888888888E-2</v>
      </c>
      <c r="C14" s="57">
        <f>A14+B14</f>
        <v>0.42013888888888895</v>
      </c>
      <c r="D14" s="147"/>
      <c r="E14" s="147"/>
      <c r="F14" s="147"/>
      <c r="G14" s="147"/>
      <c r="I14" s="55">
        <f>K13</f>
        <v>0.40625000000000006</v>
      </c>
      <c r="J14" s="56">
        <v>1.3888888888888888E-2</v>
      </c>
      <c r="K14" s="57">
        <f>I14+J14</f>
        <v>0.42013888888888895</v>
      </c>
      <c r="L14" s="147"/>
      <c r="M14" s="147"/>
      <c r="N14" s="147"/>
      <c r="O14" s="147"/>
    </row>
    <row r="15" spans="1:15" ht="15.5" x14ac:dyDescent="0.25">
      <c r="A15" s="188"/>
      <c r="B15" s="189"/>
      <c r="C15" s="189"/>
      <c r="D15" s="190"/>
      <c r="E15" s="190"/>
      <c r="F15" s="190"/>
      <c r="G15" s="192"/>
      <c r="I15" s="188"/>
      <c r="J15" s="189"/>
      <c r="K15" s="189"/>
      <c r="L15" s="190"/>
      <c r="M15" s="190"/>
      <c r="N15" s="190"/>
      <c r="O15" s="192"/>
    </row>
    <row r="16" spans="1:15" ht="15.5" x14ac:dyDescent="0.25">
      <c r="A16" s="38">
        <v>0.43055555555555558</v>
      </c>
      <c r="B16" s="39"/>
      <c r="C16" s="40">
        <f>C21</f>
        <v>0.49652777777777785</v>
      </c>
      <c r="D16" s="185" t="s">
        <v>74</v>
      </c>
      <c r="E16" s="186"/>
      <c r="F16" s="187"/>
      <c r="G16" s="70" t="s">
        <v>73</v>
      </c>
      <c r="I16" s="38">
        <v>0.43055555555555558</v>
      </c>
      <c r="J16" s="39"/>
      <c r="K16" s="40">
        <f>K21</f>
        <v>0.49652777777777785</v>
      </c>
      <c r="L16" s="185" t="s">
        <v>74</v>
      </c>
      <c r="M16" s="186"/>
      <c r="N16" s="187"/>
      <c r="O16" s="70" t="s">
        <v>73</v>
      </c>
    </row>
    <row r="17" spans="1:15" ht="15.5" x14ac:dyDescent="0.25">
      <c r="A17" s="41">
        <f>A16</f>
        <v>0.43055555555555558</v>
      </c>
      <c r="B17" s="72">
        <v>1.0416666666666666E-2</v>
      </c>
      <c r="C17" s="42">
        <f>A17+B17</f>
        <v>0.44097222222222227</v>
      </c>
      <c r="D17" s="179" t="s">
        <v>6</v>
      </c>
      <c r="E17" s="179"/>
      <c r="F17" s="179"/>
      <c r="G17" s="180"/>
      <c r="I17" s="41">
        <f>I16</f>
        <v>0.43055555555555558</v>
      </c>
      <c r="J17" s="72">
        <v>1.0416666666666666E-2</v>
      </c>
      <c r="K17" s="149">
        <f>I17+J17</f>
        <v>0.44097222222222227</v>
      </c>
      <c r="L17" s="179" t="s">
        <v>6</v>
      </c>
      <c r="M17" s="179"/>
      <c r="N17" s="179"/>
      <c r="O17" s="180"/>
    </row>
    <row r="18" spans="1:15" ht="15.5" x14ac:dyDescent="0.35">
      <c r="A18" s="41">
        <f>C17</f>
        <v>0.44097222222222227</v>
      </c>
      <c r="B18" s="72">
        <v>1.3888888888888888E-2</v>
      </c>
      <c r="C18" s="42">
        <f>A18+B18</f>
        <v>0.45486111111111116</v>
      </c>
      <c r="D18" s="147"/>
      <c r="E18" s="147"/>
      <c r="F18" s="147"/>
      <c r="G18" s="147"/>
      <c r="I18" s="41">
        <f>K17</f>
        <v>0.44097222222222227</v>
      </c>
      <c r="J18" s="72">
        <v>1.3888888888888888E-2</v>
      </c>
      <c r="K18" s="149">
        <f>I18+J18</f>
        <v>0.45486111111111116</v>
      </c>
      <c r="L18" s="147"/>
      <c r="M18" s="147"/>
      <c r="N18" s="147"/>
      <c r="O18" s="147"/>
    </row>
    <row r="19" spans="1:15" ht="15.5" x14ac:dyDescent="0.35">
      <c r="A19" s="41">
        <f>C18</f>
        <v>0.45486111111111116</v>
      </c>
      <c r="B19" s="72">
        <v>1.3888888888888888E-2</v>
      </c>
      <c r="C19" s="42">
        <f>A19+B19</f>
        <v>0.46875000000000006</v>
      </c>
      <c r="D19" s="147"/>
      <c r="E19" s="147"/>
      <c r="F19" s="147"/>
      <c r="G19" s="147"/>
      <c r="I19" s="41">
        <f>K18</f>
        <v>0.45486111111111116</v>
      </c>
      <c r="J19" s="72">
        <v>1.3888888888888888E-2</v>
      </c>
      <c r="K19" s="149">
        <f>I19+J19</f>
        <v>0.46875000000000006</v>
      </c>
      <c r="L19" s="147"/>
      <c r="M19" s="147"/>
      <c r="N19" s="147"/>
      <c r="O19" s="147"/>
    </row>
    <row r="20" spans="1:15" ht="15.5" x14ac:dyDescent="0.35">
      <c r="A20" s="41">
        <f>C19</f>
        <v>0.46875000000000006</v>
      </c>
      <c r="B20" s="72">
        <v>1.3888888888888888E-2</v>
      </c>
      <c r="C20" s="42">
        <f>A20+B20</f>
        <v>0.48263888888888895</v>
      </c>
      <c r="D20" s="147"/>
      <c r="E20" s="147"/>
      <c r="F20" s="147"/>
      <c r="G20" s="147"/>
      <c r="I20" s="41">
        <f>K19</f>
        <v>0.46875000000000006</v>
      </c>
      <c r="J20" s="72">
        <v>1.3888888888888888E-2</v>
      </c>
      <c r="K20" s="149">
        <f>I20+J20</f>
        <v>0.48263888888888895</v>
      </c>
      <c r="L20" s="147"/>
      <c r="M20" s="147"/>
      <c r="N20" s="147"/>
      <c r="O20" s="147"/>
    </row>
    <row r="21" spans="1:15" ht="15.5" x14ac:dyDescent="0.35">
      <c r="A21" s="41">
        <f>C20</f>
        <v>0.48263888888888895</v>
      </c>
      <c r="B21" s="72">
        <v>1.3888888888888888E-2</v>
      </c>
      <c r="C21" s="42">
        <f>A21+B21</f>
        <v>0.49652777777777785</v>
      </c>
      <c r="D21" s="147"/>
      <c r="E21" s="147"/>
      <c r="F21" s="147"/>
      <c r="G21" s="147"/>
      <c r="I21" s="41">
        <f>K20</f>
        <v>0.48263888888888895</v>
      </c>
      <c r="J21" s="72">
        <v>1.3888888888888888E-2</v>
      </c>
      <c r="K21" s="149">
        <f>I21+J21</f>
        <v>0.49652777777777785</v>
      </c>
      <c r="L21" s="147"/>
      <c r="M21" s="147"/>
      <c r="N21" s="147"/>
      <c r="O21" s="147"/>
    </row>
    <row r="22" spans="1:15" ht="15.5" x14ac:dyDescent="0.25">
      <c r="A22" s="181"/>
      <c r="B22" s="182"/>
      <c r="C22" s="182"/>
      <c r="D22" s="182"/>
      <c r="E22" s="182"/>
      <c r="F22" s="182"/>
      <c r="G22" s="184"/>
      <c r="I22" s="181"/>
      <c r="J22" s="182"/>
      <c r="K22" s="182"/>
      <c r="L22" s="182"/>
      <c r="M22" s="182"/>
      <c r="N22" s="182"/>
      <c r="O22" s="184"/>
    </row>
    <row r="23" spans="1:15" ht="15.5" x14ac:dyDescent="0.25">
      <c r="A23" s="38">
        <v>0.50694444444444442</v>
      </c>
      <c r="B23" s="39"/>
      <c r="C23" s="40">
        <f>C28</f>
        <v>0.57291666666666641</v>
      </c>
      <c r="D23" s="185" t="s">
        <v>72</v>
      </c>
      <c r="E23" s="186"/>
      <c r="F23" s="187"/>
      <c r="G23" s="70" t="s">
        <v>73</v>
      </c>
      <c r="I23" s="38">
        <v>0.50694444444444442</v>
      </c>
      <c r="J23" s="39"/>
      <c r="K23" s="40">
        <f>K28</f>
        <v>0.57291666666666641</v>
      </c>
      <c r="L23" s="185" t="s">
        <v>72</v>
      </c>
      <c r="M23" s="186"/>
      <c r="N23" s="187"/>
      <c r="O23" s="70" t="s">
        <v>73</v>
      </c>
    </row>
    <row r="24" spans="1:15" ht="15.5" x14ac:dyDescent="0.25">
      <c r="A24" s="41">
        <f>A23</f>
        <v>0.50694444444444442</v>
      </c>
      <c r="B24" s="72">
        <v>1.0416666666666666E-2</v>
      </c>
      <c r="C24" s="42">
        <f>A24+B24</f>
        <v>0.51736111111111105</v>
      </c>
      <c r="D24" s="179" t="s">
        <v>6</v>
      </c>
      <c r="E24" s="179"/>
      <c r="F24" s="179"/>
      <c r="G24" s="180"/>
      <c r="I24" s="41">
        <f>I23</f>
        <v>0.50694444444444442</v>
      </c>
      <c r="J24" s="72">
        <v>1.0416666666666666E-2</v>
      </c>
      <c r="K24" s="149">
        <f>I24+J24</f>
        <v>0.51736111111111105</v>
      </c>
      <c r="L24" s="179" t="s">
        <v>6</v>
      </c>
      <c r="M24" s="179"/>
      <c r="N24" s="179"/>
      <c r="O24" s="180"/>
    </row>
    <row r="25" spans="1:15" ht="15.5" x14ac:dyDescent="0.35">
      <c r="A25" s="41">
        <f>C24</f>
        <v>0.51736111111111105</v>
      </c>
      <c r="B25" s="72">
        <v>1.3888888888888888E-2</v>
      </c>
      <c r="C25" s="42">
        <f>A25+B25</f>
        <v>0.53124999999999989</v>
      </c>
      <c r="D25" s="147"/>
      <c r="E25" s="147"/>
      <c r="F25" s="147"/>
      <c r="G25" s="147"/>
      <c r="I25" s="41">
        <f>K24</f>
        <v>0.51736111111111105</v>
      </c>
      <c r="J25" s="72">
        <v>1.3888888888888888E-2</v>
      </c>
      <c r="K25" s="149">
        <f>I25+J25</f>
        <v>0.53124999999999989</v>
      </c>
      <c r="L25" s="147"/>
      <c r="M25" s="147"/>
      <c r="N25" s="147"/>
      <c r="O25" s="147"/>
    </row>
    <row r="26" spans="1:15" ht="15.5" x14ac:dyDescent="0.35">
      <c r="A26" s="41">
        <f>C25</f>
        <v>0.53124999999999989</v>
      </c>
      <c r="B26" s="72">
        <v>1.3888888888888888E-2</v>
      </c>
      <c r="C26" s="42">
        <f>A26+B26</f>
        <v>0.54513888888888873</v>
      </c>
      <c r="D26" s="147"/>
      <c r="E26" s="147"/>
      <c r="F26" s="147"/>
      <c r="G26" s="147"/>
      <c r="I26" s="41">
        <f>K25</f>
        <v>0.53124999999999989</v>
      </c>
      <c r="J26" s="72">
        <v>1.3888888888888888E-2</v>
      </c>
      <c r="K26" s="149">
        <f>I26+J26</f>
        <v>0.54513888888888873</v>
      </c>
      <c r="L26" s="147"/>
      <c r="M26" s="147"/>
      <c r="N26" s="147"/>
      <c r="O26" s="147"/>
    </row>
    <row r="27" spans="1:15" ht="15.5" x14ac:dyDescent="0.35">
      <c r="A27" s="41">
        <f>C26</f>
        <v>0.54513888888888873</v>
      </c>
      <c r="B27" s="72">
        <v>1.3888888888888888E-2</v>
      </c>
      <c r="C27" s="42">
        <f>A27+B27</f>
        <v>0.55902777777777757</v>
      </c>
      <c r="D27" s="147"/>
      <c r="E27" s="147"/>
      <c r="F27" s="147"/>
      <c r="G27" s="147"/>
      <c r="I27" s="41">
        <f>K26</f>
        <v>0.54513888888888873</v>
      </c>
      <c r="J27" s="72">
        <v>1.3888888888888888E-2</v>
      </c>
      <c r="K27" s="149">
        <f>I27+J27</f>
        <v>0.55902777777777757</v>
      </c>
      <c r="L27" s="147"/>
      <c r="M27" s="147"/>
      <c r="N27" s="147"/>
      <c r="O27" s="147"/>
    </row>
    <row r="28" spans="1:15" ht="15.5" x14ac:dyDescent="0.35">
      <c r="A28" s="41">
        <f>C27</f>
        <v>0.55902777777777757</v>
      </c>
      <c r="B28" s="72">
        <v>1.3888888888888888E-2</v>
      </c>
      <c r="C28" s="42">
        <f>A28+B28</f>
        <v>0.57291666666666641</v>
      </c>
      <c r="D28" s="147"/>
      <c r="E28" s="147"/>
      <c r="F28" s="147"/>
      <c r="G28" s="147"/>
      <c r="I28" s="41">
        <f>K27</f>
        <v>0.55902777777777757</v>
      </c>
      <c r="J28" s="72">
        <v>1.3888888888888888E-2</v>
      </c>
      <c r="K28" s="149">
        <f>I28+J28</f>
        <v>0.57291666666666641</v>
      </c>
      <c r="L28" s="147"/>
      <c r="M28" s="147"/>
      <c r="N28" s="147"/>
      <c r="O28" s="147"/>
    </row>
    <row r="29" spans="1:15" ht="15.5" x14ac:dyDescent="0.35">
      <c r="A29" s="97"/>
      <c r="B29" s="97"/>
      <c r="C29" s="97"/>
      <c r="D29" s="43"/>
      <c r="E29" s="43"/>
      <c r="F29" s="43"/>
      <c r="G29" s="43"/>
    </row>
    <row r="30" spans="1:15" x14ac:dyDescent="0.25">
      <c r="A30" s="91"/>
      <c r="B30" s="91"/>
      <c r="C30" s="91"/>
      <c r="D30" s="91"/>
      <c r="E30" s="91"/>
      <c r="F30" s="91"/>
      <c r="G30" s="91"/>
    </row>
    <row r="31" spans="1:15" x14ac:dyDescent="0.25">
      <c r="A31" s="91"/>
      <c r="B31" s="91"/>
      <c r="C31" s="91"/>
      <c r="D31" s="91"/>
      <c r="E31" s="91"/>
      <c r="F31" s="91"/>
      <c r="G31" s="91"/>
    </row>
    <row r="32" spans="1:15" x14ac:dyDescent="0.25">
      <c r="A32" s="91"/>
      <c r="B32" s="91"/>
      <c r="C32" s="91"/>
      <c r="D32" s="91"/>
      <c r="E32" s="91"/>
      <c r="F32" s="91"/>
      <c r="G32" s="91"/>
    </row>
    <row r="33" spans="1:14" x14ac:dyDescent="0.25">
      <c r="A33" s="91"/>
      <c r="B33" s="91"/>
      <c r="C33" s="91"/>
      <c r="D33" s="91"/>
      <c r="E33" s="91"/>
      <c r="F33" s="91"/>
      <c r="G33" s="91"/>
    </row>
    <row r="34" spans="1:14" x14ac:dyDescent="0.25">
      <c r="A34" s="91"/>
      <c r="B34" s="91"/>
      <c r="C34" s="91"/>
      <c r="D34" s="91"/>
      <c r="E34" s="91"/>
      <c r="F34" s="91"/>
      <c r="G34" s="91"/>
    </row>
    <row r="35" spans="1:14" x14ac:dyDescent="0.25">
      <c r="A35" s="91"/>
      <c r="B35" s="91"/>
      <c r="C35" s="91"/>
      <c r="D35" s="91"/>
      <c r="E35" s="91"/>
      <c r="F35" s="91"/>
      <c r="G35" s="91"/>
    </row>
    <row r="36" spans="1:14" x14ac:dyDescent="0.25">
      <c r="A36" s="91"/>
      <c r="B36" s="91"/>
      <c r="C36" s="91"/>
      <c r="D36" s="91"/>
      <c r="E36" s="91"/>
      <c r="F36" s="91"/>
      <c r="G36" s="91"/>
    </row>
    <row r="37" spans="1:14" x14ac:dyDescent="0.25">
      <c r="A37" s="91"/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</row>
    <row r="38" spans="1:14" x14ac:dyDescent="0.25">
      <c r="A38" s="91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</row>
  </sheetData>
  <mergeCells count="20">
    <mergeCell ref="D9:F9"/>
    <mergeCell ref="L17:O17"/>
    <mergeCell ref="I22:O22"/>
    <mergeCell ref="L23:N23"/>
    <mergeCell ref="L24:O24"/>
    <mergeCell ref="A3:O3"/>
    <mergeCell ref="A4:O4"/>
    <mergeCell ref="I7:O7"/>
    <mergeCell ref="L9:N9"/>
    <mergeCell ref="L10:O10"/>
    <mergeCell ref="I15:O15"/>
    <mergeCell ref="L16:N16"/>
    <mergeCell ref="A22:G22"/>
    <mergeCell ref="D23:F23"/>
    <mergeCell ref="D24:G24"/>
    <mergeCell ref="D10:G10"/>
    <mergeCell ref="A15:G15"/>
    <mergeCell ref="D16:F16"/>
    <mergeCell ref="D17:G17"/>
    <mergeCell ref="A7:G7"/>
  </mergeCells>
  <pageMargins left="0.39370078740157483" right="0.39370078740157483" top="0.39370078740157483" bottom="0.39370078740157483" header="0" footer="0"/>
  <pageSetup paperSize="9" scale="8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357BF"/>
  </sheetPr>
  <dimension ref="A1:S29"/>
  <sheetViews>
    <sheetView zoomScale="77" zoomScaleNormal="77" workbookViewId="0">
      <selection sqref="A1:XFD1"/>
    </sheetView>
  </sheetViews>
  <sheetFormatPr baseColWidth="10" defaultColWidth="9.1796875" defaultRowHeight="12.5" x14ac:dyDescent="0.25"/>
  <cols>
    <col min="1" max="1" width="11.54296875" customWidth="1"/>
    <col min="2" max="2" width="10.26953125" customWidth="1"/>
    <col min="3" max="3" width="10.81640625" customWidth="1"/>
    <col min="4" max="5" width="15.453125" customWidth="1"/>
    <col min="6" max="6" width="16.1796875" customWidth="1"/>
    <col min="7" max="7" width="16.1796875" style="91" customWidth="1"/>
    <col min="8" max="8" width="14.7265625" customWidth="1"/>
    <col min="9" max="9" width="11.26953125" customWidth="1"/>
    <col min="10" max="10" width="14.453125" customWidth="1"/>
    <col min="12" max="12" width="10.1796875" customWidth="1"/>
    <col min="13" max="13" width="14.81640625" customWidth="1"/>
    <col min="14" max="14" width="15.1796875" customWidth="1"/>
    <col min="15" max="15" width="15.7265625" customWidth="1"/>
    <col min="16" max="16" width="15.7265625" style="91" customWidth="1"/>
    <col min="17" max="17" width="14.81640625" customWidth="1"/>
  </cols>
  <sheetData>
    <row r="1" spans="1:19" s="142" customFormat="1" ht="27" customHeight="1" x14ac:dyDescent="0.5">
      <c r="A1" s="194" t="s">
        <v>171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</row>
    <row r="2" spans="1:19" s="142" customFormat="1" ht="31.5" customHeight="1" x14ac:dyDescent="0.5">
      <c r="A2" s="194" t="s">
        <v>179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</row>
    <row r="3" spans="1:19" s="91" customFormat="1" x14ac:dyDescent="0.25">
      <c r="B3" s="91" t="s">
        <v>0</v>
      </c>
      <c r="J3" s="11"/>
      <c r="K3" s="11"/>
      <c r="L3" s="11"/>
      <c r="M3" s="11"/>
    </row>
    <row r="4" spans="1:19" ht="13" thickBot="1" x14ac:dyDescent="0.3"/>
    <row r="5" spans="1:19" ht="40.5" customHeight="1" x14ac:dyDescent="0.25">
      <c r="A5" s="199" t="s">
        <v>204</v>
      </c>
      <c r="B5" s="200"/>
      <c r="C5" s="200"/>
      <c r="D5" s="200"/>
      <c r="E5" s="200"/>
      <c r="F5" s="200"/>
      <c r="G5" s="200"/>
      <c r="H5" s="201"/>
      <c r="J5" s="202" t="s">
        <v>71</v>
      </c>
      <c r="K5" s="202"/>
      <c r="L5" s="202"/>
      <c r="M5" s="202"/>
      <c r="N5" s="202"/>
      <c r="O5" s="202"/>
      <c r="P5" s="202"/>
      <c r="Q5" s="202"/>
    </row>
    <row r="6" spans="1:19" ht="37.5" customHeight="1" x14ac:dyDescent="0.25">
      <c r="A6" s="153" t="s">
        <v>44</v>
      </c>
      <c r="B6" s="153" t="s">
        <v>3</v>
      </c>
      <c r="C6" s="153" t="s">
        <v>11</v>
      </c>
      <c r="D6" s="154"/>
      <c r="E6" s="154"/>
      <c r="F6" s="154"/>
      <c r="G6" s="154"/>
      <c r="H6" s="172" t="s">
        <v>183</v>
      </c>
      <c r="I6" s="163"/>
      <c r="J6" s="153" t="s">
        <v>44</v>
      </c>
      <c r="K6" s="153" t="s">
        <v>3</v>
      </c>
      <c r="L6" s="153" t="s">
        <v>11</v>
      </c>
      <c r="M6" s="154"/>
      <c r="N6" s="154"/>
      <c r="O6" s="154"/>
      <c r="P6" s="154"/>
      <c r="Q6" s="172" t="s">
        <v>183</v>
      </c>
    </row>
    <row r="7" spans="1:19" ht="15.5" x14ac:dyDescent="0.25">
      <c r="A7" s="40">
        <v>0.58333333333333337</v>
      </c>
      <c r="B7" s="40"/>
      <c r="C7" s="40">
        <f>C13</f>
        <v>0.6631944444444442</v>
      </c>
      <c r="D7" s="185" t="s">
        <v>74</v>
      </c>
      <c r="E7" s="186"/>
      <c r="F7" s="186"/>
      <c r="G7" s="186"/>
      <c r="H7" s="187"/>
      <c r="I7" s="163"/>
      <c r="J7" s="40">
        <v>0.58333333333333337</v>
      </c>
      <c r="K7" s="40"/>
      <c r="L7" s="40">
        <f>L13</f>
        <v>0.6631944444444442</v>
      </c>
      <c r="M7" s="185" t="s">
        <v>74</v>
      </c>
      <c r="N7" s="186"/>
      <c r="O7" s="186"/>
      <c r="P7" s="186"/>
      <c r="Q7" s="187"/>
    </row>
    <row r="8" spans="1:19" ht="15.5" x14ac:dyDescent="0.25">
      <c r="A8" s="149">
        <f>A7</f>
        <v>0.58333333333333337</v>
      </c>
      <c r="B8" s="149">
        <v>1.0416666666666666E-2</v>
      </c>
      <c r="C8" s="149">
        <f t="shared" ref="C8:C13" si="0">A8+B8</f>
        <v>0.59375</v>
      </c>
      <c r="D8" s="179" t="s">
        <v>6</v>
      </c>
      <c r="E8" s="179"/>
      <c r="F8" s="179"/>
      <c r="G8" s="179"/>
      <c r="H8" s="179"/>
      <c r="I8" s="163"/>
      <c r="J8" s="149">
        <f>J7</f>
        <v>0.58333333333333337</v>
      </c>
      <c r="K8" s="149">
        <v>1.0416666666666666E-2</v>
      </c>
      <c r="L8" s="149">
        <f t="shared" ref="L8:L13" si="1">J8+K8</f>
        <v>0.59375</v>
      </c>
      <c r="M8" s="179" t="s">
        <v>6</v>
      </c>
      <c r="N8" s="179"/>
      <c r="O8" s="179"/>
      <c r="P8" s="179"/>
      <c r="Q8" s="179"/>
    </row>
    <row r="9" spans="1:19" ht="15.5" x14ac:dyDescent="0.35">
      <c r="A9" s="149">
        <f>C8</f>
        <v>0.59375</v>
      </c>
      <c r="B9" s="149">
        <v>1.3888888888888888E-2</v>
      </c>
      <c r="C9" s="149">
        <f t="shared" si="0"/>
        <v>0.60763888888888884</v>
      </c>
      <c r="D9" s="147" t="s">
        <v>158</v>
      </c>
      <c r="E9" s="147" t="s">
        <v>151</v>
      </c>
      <c r="F9" s="147" t="s">
        <v>185</v>
      </c>
      <c r="G9" s="171" t="s">
        <v>182</v>
      </c>
      <c r="H9" s="147" t="s">
        <v>149</v>
      </c>
      <c r="I9" s="163"/>
      <c r="J9" s="149">
        <f>L8</f>
        <v>0.59375</v>
      </c>
      <c r="K9" s="149">
        <v>1.3888888888888888E-2</v>
      </c>
      <c r="L9" s="149">
        <f t="shared" si="1"/>
        <v>0.60763888888888884</v>
      </c>
      <c r="M9" s="147" t="s">
        <v>148</v>
      </c>
      <c r="N9" s="147" t="s">
        <v>153</v>
      </c>
      <c r="O9" s="147" t="s">
        <v>187</v>
      </c>
      <c r="P9" s="173" t="s">
        <v>189</v>
      </c>
      <c r="Q9" s="147" t="s">
        <v>188</v>
      </c>
      <c r="S9" s="140" t="s">
        <v>0</v>
      </c>
    </row>
    <row r="10" spans="1:19" ht="15.5" x14ac:dyDescent="0.35">
      <c r="A10" s="149">
        <f>C9</f>
        <v>0.60763888888888884</v>
      </c>
      <c r="B10" s="149">
        <v>1.3888888888888888E-2</v>
      </c>
      <c r="C10" s="149">
        <f t="shared" si="0"/>
        <v>0.62152777777777768</v>
      </c>
      <c r="D10" s="147" t="s">
        <v>149</v>
      </c>
      <c r="E10" s="147" t="s">
        <v>158</v>
      </c>
      <c r="F10" s="147" t="s">
        <v>151</v>
      </c>
      <c r="G10" s="171" t="s">
        <v>185</v>
      </c>
      <c r="H10" s="147" t="s">
        <v>182</v>
      </c>
      <c r="I10" s="163"/>
      <c r="J10" s="149">
        <f>L9</f>
        <v>0.60763888888888884</v>
      </c>
      <c r="K10" s="149">
        <v>1.3888888888888888E-2</v>
      </c>
      <c r="L10" s="149">
        <f t="shared" si="1"/>
        <v>0.62152777777777768</v>
      </c>
      <c r="M10" s="147" t="s">
        <v>188</v>
      </c>
      <c r="N10" s="147" t="s">
        <v>148</v>
      </c>
      <c r="O10" s="147" t="s">
        <v>153</v>
      </c>
      <c r="P10" s="171" t="s">
        <v>187</v>
      </c>
      <c r="Q10" s="147" t="s">
        <v>189</v>
      </c>
    </row>
    <row r="11" spans="1:19" ht="15.5" x14ac:dyDescent="0.35">
      <c r="A11" s="149">
        <f>C10</f>
        <v>0.62152777777777768</v>
      </c>
      <c r="B11" s="149">
        <v>1.3888888888888888E-2</v>
      </c>
      <c r="C11" s="149">
        <f t="shared" si="0"/>
        <v>0.63541666666666652</v>
      </c>
      <c r="D11" s="147" t="s">
        <v>182</v>
      </c>
      <c r="E11" s="147" t="s">
        <v>149</v>
      </c>
      <c r="F11" s="147" t="s">
        <v>158</v>
      </c>
      <c r="G11" s="171" t="s">
        <v>184</v>
      </c>
      <c r="H11" s="147" t="s">
        <v>185</v>
      </c>
      <c r="I11" s="163"/>
      <c r="J11" s="149">
        <f>L10</f>
        <v>0.62152777777777768</v>
      </c>
      <c r="K11" s="149">
        <v>1.3888888888888888E-2</v>
      </c>
      <c r="L11" s="149">
        <f t="shared" si="1"/>
        <v>0.63541666666666652</v>
      </c>
      <c r="M11" s="147" t="s">
        <v>189</v>
      </c>
      <c r="N11" s="147" t="s">
        <v>188</v>
      </c>
      <c r="O11" s="147" t="s">
        <v>148</v>
      </c>
      <c r="P11" s="171" t="s">
        <v>153</v>
      </c>
      <c r="Q11" s="147" t="s">
        <v>187</v>
      </c>
    </row>
    <row r="12" spans="1:19" s="91" customFormat="1" ht="15.5" x14ac:dyDescent="0.35">
      <c r="A12" s="168">
        <f>C11</f>
        <v>0.63541666666666652</v>
      </c>
      <c r="B12" s="168">
        <v>1.3888888888888888E-2</v>
      </c>
      <c r="C12" s="168">
        <f t="shared" si="0"/>
        <v>0.64930555555555536</v>
      </c>
      <c r="D12" s="171" t="s">
        <v>185</v>
      </c>
      <c r="E12" s="171" t="s">
        <v>182</v>
      </c>
      <c r="F12" s="171" t="s">
        <v>149</v>
      </c>
      <c r="G12" s="171" t="s">
        <v>158</v>
      </c>
      <c r="H12" s="171" t="s">
        <v>151</v>
      </c>
      <c r="I12" s="163"/>
      <c r="J12" s="168">
        <f>L11</f>
        <v>0.63541666666666652</v>
      </c>
      <c r="K12" s="168">
        <v>1.3888888888888888E-2</v>
      </c>
      <c r="L12" s="168">
        <f t="shared" si="1"/>
        <v>0.64930555555555536</v>
      </c>
      <c r="M12" s="171" t="s">
        <v>187</v>
      </c>
      <c r="N12" s="171" t="s">
        <v>189</v>
      </c>
      <c r="O12" s="171" t="s">
        <v>188</v>
      </c>
      <c r="P12" s="171" t="s">
        <v>148</v>
      </c>
      <c r="Q12" s="171" t="s">
        <v>153</v>
      </c>
    </row>
    <row r="13" spans="1:19" ht="15.5" x14ac:dyDescent="0.35">
      <c r="A13" s="149">
        <f>C12</f>
        <v>0.64930555555555536</v>
      </c>
      <c r="B13" s="149">
        <v>1.3888888888888888E-2</v>
      </c>
      <c r="C13" s="149">
        <f t="shared" si="0"/>
        <v>0.6631944444444442</v>
      </c>
      <c r="D13" s="147" t="s">
        <v>151</v>
      </c>
      <c r="E13" s="147" t="s">
        <v>185</v>
      </c>
      <c r="F13" s="147" t="s">
        <v>182</v>
      </c>
      <c r="G13" s="171" t="s">
        <v>149</v>
      </c>
      <c r="H13" s="147" t="s">
        <v>158</v>
      </c>
      <c r="I13" s="163"/>
      <c r="J13" s="149">
        <f>L12</f>
        <v>0.64930555555555536</v>
      </c>
      <c r="K13" s="149">
        <v>1.3888888888888888E-2</v>
      </c>
      <c r="L13" s="149">
        <f t="shared" si="1"/>
        <v>0.6631944444444442</v>
      </c>
      <c r="M13" s="147" t="s">
        <v>153</v>
      </c>
      <c r="N13" s="147" t="s">
        <v>187</v>
      </c>
      <c r="O13" s="147" t="s">
        <v>189</v>
      </c>
      <c r="P13" s="171" t="s">
        <v>188</v>
      </c>
      <c r="Q13" s="147" t="s">
        <v>148</v>
      </c>
    </row>
    <row r="14" spans="1:19" ht="15.5" x14ac:dyDescent="0.35">
      <c r="A14" s="149"/>
      <c r="B14" s="149"/>
      <c r="C14" s="149"/>
      <c r="D14" s="147"/>
      <c r="E14" s="147"/>
      <c r="F14" s="147"/>
      <c r="G14" s="171"/>
      <c r="H14" s="147"/>
      <c r="I14" s="163"/>
      <c r="J14" s="149"/>
      <c r="K14" s="149"/>
      <c r="L14" s="149"/>
      <c r="M14" s="147"/>
      <c r="N14" s="147"/>
      <c r="O14" s="147"/>
      <c r="P14" s="171"/>
      <c r="Q14" s="147"/>
    </row>
    <row r="15" spans="1:19" ht="15.5" x14ac:dyDescent="0.25">
      <c r="A15" s="40">
        <v>0.67361111111111116</v>
      </c>
      <c r="B15" s="40"/>
      <c r="C15" s="40">
        <f>C20</f>
        <v>0.73958333333333315</v>
      </c>
      <c r="D15" s="185" t="s">
        <v>74</v>
      </c>
      <c r="E15" s="186"/>
      <c r="F15" s="186"/>
      <c r="G15" s="186"/>
      <c r="H15" s="187"/>
      <c r="I15" s="163"/>
      <c r="J15" s="40">
        <v>0.67361111111111116</v>
      </c>
      <c r="K15" s="40"/>
      <c r="L15" s="40">
        <f>L20</f>
        <v>0.73958333333333315</v>
      </c>
      <c r="M15" s="185" t="s">
        <v>74</v>
      </c>
      <c r="N15" s="186"/>
      <c r="O15" s="186"/>
      <c r="P15" s="186"/>
      <c r="Q15" s="187"/>
    </row>
    <row r="16" spans="1:19" ht="15.5" x14ac:dyDescent="0.25">
      <c r="A16" s="149">
        <f>A15</f>
        <v>0.67361111111111116</v>
      </c>
      <c r="B16" s="149">
        <v>1.0416666666666666E-2</v>
      </c>
      <c r="C16" s="149">
        <f>A16+B16</f>
        <v>0.68402777777777779</v>
      </c>
      <c r="D16" s="179" t="s">
        <v>6</v>
      </c>
      <c r="E16" s="179"/>
      <c r="F16" s="179"/>
      <c r="G16" s="179"/>
      <c r="H16" s="179"/>
      <c r="I16" s="163"/>
      <c r="J16" s="149">
        <f>J15</f>
        <v>0.67361111111111116</v>
      </c>
      <c r="K16" s="149">
        <v>1.0416666666666666E-2</v>
      </c>
      <c r="L16" s="149">
        <f t="shared" ref="L16:L21" si="2">J16+K16</f>
        <v>0.68402777777777779</v>
      </c>
      <c r="M16" s="179" t="s">
        <v>6</v>
      </c>
      <c r="N16" s="179"/>
      <c r="O16" s="179"/>
      <c r="P16" s="179"/>
      <c r="Q16" s="179"/>
      <c r="R16" t="s">
        <v>0</v>
      </c>
    </row>
    <row r="17" spans="1:17" ht="15.5" x14ac:dyDescent="0.35">
      <c r="A17" s="149">
        <f>C16</f>
        <v>0.68402777777777779</v>
      </c>
      <c r="B17" s="149">
        <v>1.3888888888888888E-2</v>
      </c>
      <c r="C17" s="149">
        <f>A17+B17</f>
        <v>0.69791666666666663</v>
      </c>
      <c r="D17" s="147" t="s">
        <v>147</v>
      </c>
      <c r="E17" s="147" t="s">
        <v>152</v>
      </c>
      <c r="F17" s="147" t="s">
        <v>162</v>
      </c>
      <c r="G17" s="171" t="s">
        <v>150</v>
      </c>
      <c r="H17" s="147" t="s">
        <v>186</v>
      </c>
      <c r="I17" s="163"/>
      <c r="J17" s="149">
        <f>L16</f>
        <v>0.68402777777777779</v>
      </c>
      <c r="K17" s="149">
        <v>1.3888888888888888E-2</v>
      </c>
      <c r="L17" s="149">
        <f t="shared" si="2"/>
        <v>0.69791666666666663</v>
      </c>
      <c r="M17" s="147" t="s">
        <v>166</v>
      </c>
      <c r="N17" s="147" t="s">
        <v>146</v>
      </c>
      <c r="O17" s="147" t="s">
        <v>159</v>
      </c>
      <c r="P17" s="171" t="s">
        <v>156</v>
      </c>
      <c r="Q17" s="147" t="s">
        <v>190</v>
      </c>
    </row>
    <row r="18" spans="1:17" ht="15.5" x14ac:dyDescent="0.35">
      <c r="A18" s="149">
        <f>C17</f>
        <v>0.69791666666666663</v>
      </c>
      <c r="B18" s="149">
        <v>1.3888888888888888E-2</v>
      </c>
      <c r="C18" s="149">
        <f>A18+B18</f>
        <v>0.71180555555555547</v>
      </c>
      <c r="D18" s="147" t="s">
        <v>150</v>
      </c>
      <c r="E18" s="147" t="s">
        <v>147</v>
      </c>
      <c r="F18" s="147" t="s">
        <v>152</v>
      </c>
      <c r="G18" s="171" t="s">
        <v>162</v>
      </c>
      <c r="H18" s="147" t="s">
        <v>186</v>
      </c>
      <c r="I18" s="163"/>
      <c r="J18" s="149">
        <f>L17</f>
        <v>0.69791666666666663</v>
      </c>
      <c r="K18" s="149">
        <v>1.3888888888888888E-2</v>
      </c>
      <c r="L18" s="149">
        <f t="shared" si="2"/>
        <v>0.71180555555555547</v>
      </c>
      <c r="M18" s="147" t="s">
        <v>190</v>
      </c>
      <c r="N18" s="147" t="s">
        <v>166</v>
      </c>
      <c r="O18" s="147" t="s">
        <v>146</v>
      </c>
      <c r="P18" s="171" t="s">
        <v>159</v>
      </c>
      <c r="Q18" s="147" t="s">
        <v>156</v>
      </c>
    </row>
    <row r="19" spans="1:17" ht="15.5" x14ac:dyDescent="0.35">
      <c r="A19" s="149">
        <f>C18</f>
        <v>0.71180555555555547</v>
      </c>
      <c r="B19" s="149">
        <v>1.3888888888888888E-2</v>
      </c>
      <c r="C19" s="149">
        <f>A19+B19</f>
        <v>0.72569444444444431</v>
      </c>
      <c r="D19" s="147" t="s">
        <v>162</v>
      </c>
      <c r="E19" s="147" t="s">
        <v>150</v>
      </c>
      <c r="F19" s="147" t="s">
        <v>147</v>
      </c>
      <c r="G19" s="171" t="s">
        <v>152</v>
      </c>
      <c r="H19" s="147" t="s">
        <v>186</v>
      </c>
      <c r="I19" s="163"/>
      <c r="J19" s="149">
        <f>L18</f>
        <v>0.71180555555555547</v>
      </c>
      <c r="K19" s="149">
        <v>1.3888888888888888E-2</v>
      </c>
      <c r="L19" s="149">
        <f t="shared" si="2"/>
        <v>0.72569444444444431</v>
      </c>
      <c r="M19" s="147" t="s">
        <v>156</v>
      </c>
      <c r="N19" s="147" t="s">
        <v>190</v>
      </c>
      <c r="O19" s="147" t="s">
        <v>166</v>
      </c>
      <c r="P19" s="171" t="s">
        <v>146</v>
      </c>
      <c r="Q19" s="147" t="s">
        <v>159</v>
      </c>
    </row>
    <row r="20" spans="1:17" ht="15.5" x14ac:dyDescent="0.35">
      <c r="A20" s="149">
        <f>C19</f>
        <v>0.72569444444444431</v>
      </c>
      <c r="B20" s="149">
        <v>1.3888888888888888E-2</v>
      </c>
      <c r="C20" s="149">
        <f>A20+B20</f>
        <v>0.73958333333333315</v>
      </c>
      <c r="D20" s="147" t="s">
        <v>152</v>
      </c>
      <c r="E20" s="147" t="s">
        <v>162</v>
      </c>
      <c r="F20" s="147" t="s">
        <v>150</v>
      </c>
      <c r="G20" s="171" t="s">
        <v>147</v>
      </c>
      <c r="H20" s="147" t="s">
        <v>186</v>
      </c>
      <c r="I20" s="163"/>
      <c r="J20" s="149">
        <f>L19</f>
        <v>0.72569444444444431</v>
      </c>
      <c r="K20" s="149">
        <v>1.3888888888888888E-2</v>
      </c>
      <c r="L20" s="149">
        <f t="shared" si="2"/>
        <v>0.73958333333333315</v>
      </c>
      <c r="M20" s="147" t="s">
        <v>159</v>
      </c>
      <c r="N20" s="147" t="s">
        <v>156</v>
      </c>
      <c r="O20" s="147" t="s">
        <v>190</v>
      </c>
      <c r="P20" s="171" t="s">
        <v>191</v>
      </c>
      <c r="Q20" s="147" t="s">
        <v>146</v>
      </c>
    </row>
    <row r="21" spans="1:17" s="91" customFormat="1" ht="15.5" x14ac:dyDescent="0.35">
      <c r="A21" s="168"/>
      <c r="B21" s="168"/>
      <c r="C21" s="168"/>
      <c r="D21" s="171"/>
      <c r="E21" s="171"/>
      <c r="F21" s="171"/>
      <c r="G21" s="171"/>
      <c r="H21" s="171"/>
      <c r="I21" s="163"/>
      <c r="J21" s="168">
        <f>L20</f>
        <v>0.73958333333333315</v>
      </c>
      <c r="K21" s="168">
        <v>1.3888888888888888E-2</v>
      </c>
      <c r="L21" s="168">
        <f t="shared" si="2"/>
        <v>0.75347222222222199</v>
      </c>
      <c r="M21" s="171" t="s">
        <v>146</v>
      </c>
      <c r="N21" s="171" t="s">
        <v>159</v>
      </c>
      <c r="O21" s="171" t="s">
        <v>156</v>
      </c>
      <c r="P21" s="171" t="s">
        <v>190</v>
      </c>
      <c r="Q21" s="171" t="s">
        <v>191</v>
      </c>
    </row>
    <row r="22" spans="1:17" ht="15.5" x14ac:dyDescent="0.35">
      <c r="A22" s="149"/>
      <c r="B22" s="149"/>
      <c r="C22" s="149"/>
      <c r="D22" s="147"/>
      <c r="E22" s="147" t="s">
        <v>0</v>
      </c>
      <c r="F22" s="147"/>
      <c r="G22" s="171"/>
      <c r="H22" s="147"/>
      <c r="I22" s="163"/>
      <c r="J22" s="149"/>
      <c r="K22" s="149"/>
      <c r="L22" s="149"/>
      <c r="M22" s="147"/>
      <c r="N22" s="147"/>
      <c r="O22" s="147"/>
      <c r="P22" s="171"/>
      <c r="Q22" s="147"/>
    </row>
    <row r="23" spans="1:17" ht="15.5" x14ac:dyDescent="0.25">
      <c r="A23" s="40">
        <v>0.75</v>
      </c>
      <c r="B23" s="40"/>
      <c r="C23" s="40">
        <f>C28</f>
        <v>0.81597222222222199</v>
      </c>
      <c r="D23" s="185" t="s">
        <v>74</v>
      </c>
      <c r="E23" s="186"/>
      <c r="F23" s="186"/>
      <c r="G23" s="186"/>
      <c r="H23" s="187"/>
      <c r="I23" s="163"/>
      <c r="J23" s="40">
        <v>0.76388888888888884</v>
      </c>
      <c r="K23" s="40"/>
      <c r="L23" s="40">
        <f>L28</f>
        <v>0.82986111111111083</v>
      </c>
      <c r="M23" s="185" t="s">
        <v>74</v>
      </c>
      <c r="N23" s="186"/>
      <c r="O23" s="186"/>
      <c r="P23" s="186"/>
      <c r="Q23" s="187"/>
    </row>
    <row r="24" spans="1:17" ht="15.5" x14ac:dyDescent="0.25">
      <c r="A24" s="149">
        <f>A23</f>
        <v>0.75</v>
      </c>
      <c r="B24" s="149">
        <v>1.0416666666666666E-2</v>
      </c>
      <c r="C24" s="149">
        <f>A24+B24</f>
        <v>0.76041666666666663</v>
      </c>
      <c r="D24" s="179" t="s">
        <v>6</v>
      </c>
      <c r="E24" s="179"/>
      <c r="F24" s="179"/>
      <c r="G24" s="179"/>
      <c r="H24" s="179"/>
      <c r="I24" s="163"/>
      <c r="J24" s="149">
        <v>0.76388888888888884</v>
      </c>
      <c r="K24" s="149">
        <v>1.0416666666666666E-2</v>
      </c>
      <c r="L24" s="149">
        <f>J24+K24</f>
        <v>0.77430555555555547</v>
      </c>
      <c r="M24" s="179" t="s">
        <v>6</v>
      </c>
      <c r="N24" s="179"/>
      <c r="O24" s="179"/>
      <c r="P24" s="179"/>
      <c r="Q24" s="179"/>
    </row>
    <row r="25" spans="1:17" ht="15.5" x14ac:dyDescent="0.35">
      <c r="A25" s="149">
        <f>C24</f>
        <v>0.76041666666666663</v>
      </c>
      <c r="B25" s="149">
        <v>1.3888888888888888E-2</v>
      </c>
      <c r="C25" s="149">
        <f>A25+B25</f>
        <v>0.77430555555555547</v>
      </c>
      <c r="D25" s="147" t="s">
        <v>164</v>
      </c>
      <c r="E25" s="147" t="s">
        <v>157</v>
      </c>
      <c r="F25" s="147" t="s">
        <v>161</v>
      </c>
      <c r="G25" s="171" t="s">
        <v>155</v>
      </c>
      <c r="H25" s="147" t="s">
        <v>186</v>
      </c>
      <c r="I25" s="163"/>
      <c r="J25" s="149">
        <f>L24</f>
        <v>0.77430555555555547</v>
      </c>
      <c r="K25" s="149">
        <v>1.3888888888888888E-2</v>
      </c>
      <c r="L25" s="149">
        <f>J25+K25</f>
        <v>0.78819444444444431</v>
      </c>
      <c r="M25" s="147" t="s">
        <v>163</v>
      </c>
      <c r="N25" s="147" t="s">
        <v>154</v>
      </c>
      <c r="O25" s="147" t="s">
        <v>160</v>
      </c>
      <c r="P25" s="171" t="s">
        <v>172</v>
      </c>
      <c r="Q25" s="147" t="s">
        <v>186</v>
      </c>
    </row>
    <row r="26" spans="1:17" ht="15.5" x14ac:dyDescent="0.35">
      <c r="A26" s="149">
        <f>C25</f>
        <v>0.77430555555555547</v>
      </c>
      <c r="B26" s="149">
        <v>1.3888888888888888E-2</v>
      </c>
      <c r="C26" s="149">
        <f>A26+B26</f>
        <v>0.78819444444444431</v>
      </c>
      <c r="D26" s="147" t="s">
        <v>155</v>
      </c>
      <c r="E26" s="147" t="s">
        <v>164</v>
      </c>
      <c r="F26" s="147" t="s">
        <v>157</v>
      </c>
      <c r="G26" s="171" t="s">
        <v>161</v>
      </c>
      <c r="H26" s="147" t="s">
        <v>186</v>
      </c>
      <c r="I26" s="163"/>
      <c r="J26" s="149">
        <f>L25</f>
        <v>0.78819444444444431</v>
      </c>
      <c r="K26" s="149">
        <v>1.3888888888888888E-2</v>
      </c>
      <c r="L26" s="149">
        <f>J26+K26</f>
        <v>0.80208333333333315</v>
      </c>
      <c r="M26" s="147" t="s">
        <v>172</v>
      </c>
      <c r="N26" s="147" t="s">
        <v>163</v>
      </c>
      <c r="O26" s="147" t="s">
        <v>154</v>
      </c>
      <c r="P26" s="171" t="s">
        <v>160</v>
      </c>
      <c r="Q26" s="147" t="s">
        <v>186</v>
      </c>
    </row>
    <row r="27" spans="1:17" ht="15.5" x14ac:dyDescent="0.35">
      <c r="A27" s="149">
        <f>C26</f>
        <v>0.78819444444444431</v>
      </c>
      <c r="B27" s="149">
        <v>1.3888888888888888E-2</v>
      </c>
      <c r="C27" s="149">
        <f>A27+B27</f>
        <v>0.80208333333333315</v>
      </c>
      <c r="D27" s="147" t="s">
        <v>161</v>
      </c>
      <c r="E27" s="147" t="s">
        <v>155</v>
      </c>
      <c r="F27" s="147" t="s">
        <v>164</v>
      </c>
      <c r="G27" s="171" t="s">
        <v>157</v>
      </c>
      <c r="H27" s="147" t="s">
        <v>186</v>
      </c>
      <c r="I27" s="163"/>
      <c r="J27" s="149">
        <f>L26</f>
        <v>0.80208333333333315</v>
      </c>
      <c r="K27" s="149">
        <v>1.3888888888888888E-2</v>
      </c>
      <c r="L27" s="149">
        <f>J27+K27</f>
        <v>0.81597222222222199</v>
      </c>
      <c r="M27" s="147" t="s">
        <v>160</v>
      </c>
      <c r="N27" s="147" t="s">
        <v>172</v>
      </c>
      <c r="O27" s="147" t="s">
        <v>163</v>
      </c>
      <c r="P27" s="171" t="s">
        <v>154</v>
      </c>
      <c r="Q27" s="147" t="s">
        <v>186</v>
      </c>
    </row>
    <row r="28" spans="1:17" ht="15.5" x14ac:dyDescent="0.35">
      <c r="A28" s="168">
        <f>C27</f>
        <v>0.80208333333333315</v>
      </c>
      <c r="B28" s="168">
        <v>1.3888888888888888E-2</v>
      </c>
      <c r="C28" s="168">
        <f>A28+B28</f>
        <v>0.81597222222222199</v>
      </c>
      <c r="D28" s="171" t="s">
        <v>157</v>
      </c>
      <c r="E28" s="171" t="s">
        <v>161</v>
      </c>
      <c r="F28" s="171" t="s">
        <v>155</v>
      </c>
      <c r="G28" s="171" t="s">
        <v>164</v>
      </c>
      <c r="H28" s="171" t="s">
        <v>186</v>
      </c>
      <c r="I28" s="164"/>
      <c r="J28" s="168">
        <f>L27</f>
        <v>0.81597222222222199</v>
      </c>
      <c r="K28" s="168">
        <v>1.3888888888888888E-2</v>
      </c>
      <c r="L28" s="168">
        <f>J28+K28</f>
        <v>0.82986111111111083</v>
      </c>
      <c r="M28" s="171" t="s">
        <v>154</v>
      </c>
      <c r="N28" s="171" t="s">
        <v>160</v>
      </c>
      <c r="O28" s="171" t="s">
        <v>172</v>
      </c>
      <c r="P28" s="171" t="s">
        <v>163</v>
      </c>
      <c r="Q28" s="171" t="s">
        <v>186</v>
      </c>
    </row>
    <row r="29" spans="1:17" s="91" customFormat="1" ht="15.5" x14ac:dyDescent="0.35">
      <c r="A29" s="97"/>
      <c r="B29" s="97"/>
      <c r="C29" s="97"/>
      <c r="D29" s="43"/>
      <c r="E29" s="43"/>
      <c r="F29" s="43"/>
      <c r="G29" s="43"/>
      <c r="H29" s="43"/>
      <c r="I29" s="162"/>
      <c r="J29" s="97"/>
      <c r="K29" s="97"/>
      <c r="L29" s="97"/>
      <c r="M29" s="43"/>
      <c r="N29" s="43"/>
      <c r="O29" s="43"/>
      <c r="P29" s="43"/>
      <c r="Q29" s="43"/>
    </row>
  </sheetData>
  <mergeCells count="16">
    <mergeCell ref="A1:Q1"/>
    <mergeCell ref="A2:Q2"/>
    <mergeCell ref="A5:H5"/>
    <mergeCell ref="D24:H24"/>
    <mergeCell ref="D16:H16"/>
    <mergeCell ref="D8:H8"/>
    <mergeCell ref="M24:Q24"/>
    <mergeCell ref="J5:Q5"/>
    <mergeCell ref="M8:Q8"/>
    <mergeCell ref="M16:Q16"/>
    <mergeCell ref="D7:H7"/>
    <mergeCell ref="D15:H15"/>
    <mergeCell ref="D23:H23"/>
    <mergeCell ref="M15:Q15"/>
    <mergeCell ref="M7:Q7"/>
    <mergeCell ref="M23:Q23"/>
  </mergeCells>
  <pageMargins left="0.39370078740157483" right="0.39370078740157483" top="0.19685039370078741" bottom="0.19685039370078741" header="0" footer="0"/>
  <pageSetup paperSize="9" scale="5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357BF"/>
  </sheetPr>
  <dimension ref="A2:AD31"/>
  <sheetViews>
    <sheetView zoomScale="82" zoomScaleNormal="82" workbookViewId="0"/>
  </sheetViews>
  <sheetFormatPr baseColWidth="10" defaultColWidth="9.1796875" defaultRowHeight="12.5" x14ac:dyDescent="0.25"/>
  <cols>
    <col min="1" max="1" width="9.1796875" style="91"/>
    <col min="2" max="2" width="11.26953125" customWidth="1"/>
    <col min="3" max="3" width="11.54296875" customWidth="1"/>
    <col min="4" max="4" width="11.81640625" customWidth="1"/>
    <col min="5" max="5" width="11.54296875" customWidth="1"/>
    <col min="8" max="8" width="10" customWidth="1"/>
    <col min="9" max="10" width="9.7265625" customWidth="1"/>
    <col min="11" max="11" width="9.81640625" customWidth="1"/>
    <col min="14" max="14" width="10.81640625" customWidth="1"/>
    <col min="15" max="15" width="10.54296875" customWidth="1"/>
    <col min="16" max="16" width="11" customWidth="1"/>
    <col min="17" max="17" width="11.1796875" customWidth="1"/>
  </cols>
  <sheetData>
    <row r="2" spans="1:25" s="88" customFormat="1" ht="24.75" customHeight="1" x14ac:dyDescent="0.55000000000000004">
      <c r="A2" s="203" t="s">
        <v>180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</row>
    <row r="4" spans="1:25" s="133" customFormat="1" ht="18.75" customHeight="1" x14ac:dyDescent="0.35">
      <c r="A4" s="204" t="s">
        <v>173</v>
      </c>
      <c r="B4" s="204"/>
      <c r="C4" s="204"/>
      <c r="D4" s="204"/>
      <c r="E4" s="204"/>
      <c r="F4" s="134"/>
      <c r="G4" s="205" t="s">
        <v>174</v>
      </c>
      <c r="H4" s="205"/>
      <c r="I4" s="205"/>
      <c r="J4" s="205"/>
      <c r="K4" s="205"/>
      <c r="L4" s="135"/>
      <c r="M4" s="206" t="s">
        <v>175</v>
      </c>
      <c r="N4" s="206"/>
      <c r="O4" s="206"/>
      <c r="P4" s="206"/>
      <c r="Q4" s="206"/>
      <c r="R4" s="136"/>
      <c r="S4" s="137"/>
      <c r="T4" s="137"/>
      <c r="U4" s="137"/>
      <c r="V4" s="137"/>
      <c r="W4" s="137"/>
      <c r="X4" s="137"/>
      <c r="Y4" s="137"/>
    </row>
    <row r="5" spans="1:25" ht="17.5" x14ac:dyDescent="0.35">
      <c r="A5" s="210"/>
      <c r="B5" s="211"/>
      <c r="C5" s="211"/>
      <c r="D5" s="211"/>
      <c r="E5" s="212"/>
      <c r="F5" s="112"/>
      <c r="G5" s="210"/>
      <c r="H5" s="211"/>
      <c r="I5" s="211"/>
      <c r="J5" s="211"/>
      <c r="K5" s="212"/>
      <c r="L5" s="113"/>
      <c r="M5" s="207"/>
      <c r="N5" s="207"/>
      <c r="O5" s="207"/>
      <c r="P5" s="207"/>
      <c r="Q5" s="207"/>
      <c r="R5" s="107"/>
      <c r="S5" s="108"/>
      <c r="T5" s="108"/>
      <c r="U5" s="108"/>
      <c r="V5" s="108"/>
      <c r="W5" s="108"/>
      <c r="X5" s="108"/>
      <c r="Y5" s="108"/>
    </row>
    <row r="6" spans="1:25" ht="28.5" customHeight="1" x14ac:dyDescent="0.35">
      <c r="A6" s="114"/>
      <c r="B6" s="115"/>
      <c r="C6" s="116"/>
      <c r="D6" s="115"/>
      <c r="E6" s="115"/>
      <c r="F6" s="112"/>
      <c r="G6" s="114"/>
      <c r="H6" s="115"/>
      <c r="I6" s="116"/>
      <c r="J6" s="115"/>
      <c r="K6" s="115"/>
      <c r="L6" s="117"/>
      <c r="M6" s="114"/>
      <c r="N6" s="115"/>
      <c r="O6" s="116"/>
      <c r="P6" s="115"/>
      <c r="Q6" s="115"/>
      <c r="R6" s="109"/>
      <c r="S6" s="108"/>
      <c r="T6" s="108"/>
      <c r="U6" s="108"/>
      <c r="V6" s="108"/>
      <c r="W6" s="108"/>
      <c r="X6" s="108"/>
      <c r="Y6" s="108"/>
    </row>
    <row r="7" spans="1:25" s="133" customFormat="1" ht="17.5" x14ac:dyDescent="0.35">
      <c r="A7" s="130"/>
      <c r="B7" s="131" t="s">
        <v>34</v>
      </c>
      <c r="C7" s="131" t="s">
        <v>35</v>
      </c>
      <c r="D7" s="131" t="s">
        <v>36</v>
      </c>
      <c r="E7" s="131" t="s">
        <v>37</v>
      </c>
      <c r="F7" s="134"/>
      <c r="G7" s="130"/>
      <c r="H7" s="131" t="s">
        <v>53</v>
      </c>
      <c r="I7" s="131" t="s">
        <v>54</v>
      </c>
      <c r="J7" s="131" t="s">
        <v>55</v>
      </c>
      <c r="K7" s="131" t="s">
        <v>52</v>
      </c>
      <c r="L7" s="138"/>
      <c r="M7" s="130"/>
      <c r="N7" s="165" t="s">
        <v>57</v>
      </c>
      <c r="O7" s="165" t="s">
        <v>58</v>
      </c>
      <c r="P7" s="165" t="s">
        <v>59</v>
      </c>
      <c r="Q7" s="165" t="s">
        <v>56</v>
      </c>
      <c r="R7" s="139"/>
      <c r="S7" s="137"/>
      <c r="T7" s="137"/>
      <c r="U7" s="137"/>
      <c r="V7" s="137"/>
      <c r="W7" s="137"/>
      <c r="X7" s="137"/>
      <c r="Y7" s="137"/>
    </row>
    <row r="8" spans="1:25" s="91" customFormat="1" ht="17.5" x14ac:dyDescent="0.35">
      <c r="A8" s="119">
        <v>1</v>
      </c>
      <c r="B8" s="120" t="s">
        <v>114</v>
      </c>
      <c r="C8" s="120" t="s">
        <v>123</v>
      </c>
      <c r="D8" s="120" t="s">
        <v>113</v>
      </c>
      <c r="E8" s="120" t="s">
        <v>118</v>
      </c>
      <c r="F8" s="118"/>
      <c r="G8" s="119">
        <v>1</v>
      </c>
      <c r="H8" s="120" t="s">
        <v>112</v>
      </c>
      <c r="I8" s="120" t="s">
        <v>111</v>
      </c>
      <c r="J8" s="120" t="s">
        <v>141</v>
      </c>
      <c r="K8" s="120" t="s">
        <v>134</v>
      </c>
      <c r="L8" s="118"/>
      <c r="M8" s="119">
        <v>1</v>
      </c>
      <c r="N8" s="120" t="s">
        <v>124</v>
      </c>
      <c r="O8" s="120" t="s">
        <v>128</v>
      </c>
      <c r="P8" s="120" t="s">
        <v>115</v>
      </c>
      <c r="Q8" s="120" t="s">
        <v>135</v>
      </c>
      <c r="R8" s="110"/>
      <c r="S8" s="108"/>
      <c r="T8" s="108"/>
      <c r="U8" s="108"/>
      <c r="V8" s="108"/>
      <c r="W8" s="108"/>
      <c r="X8" s="108"/>
      <c r="Y8" s="108"/>
    </row>
    <row r="9" spans="1:25" ht="17.5" x14ac:dyDescent="0.35">
      <c r="A9" s="119">
        <v>2</v>
      </c>
      <c r="B9" s="120" t="s">
        <v>114</v>
      </c>
      <c r="C9" s="120" t="s">
        <v>123</v>
      </c>
      <c r="D9" s="120" t="s">
        <v>113</v>
      </c>
      <c r="E9" s="120" t="s">
        <v>118</v>
      </c>
      <c r="F9" s="121"/>
      <c r="G9" s="119">
        <v>2</v>
      </c>
      <c r="H9" s="120" t="s">
        <v>112</v>
      </c>
      <c r="I9" s="120" t="s">
        <v>111</v>
      </c>
      <c r="J9" s="120" t="s">
        <v>140</v>
      </c>
      <c r="K9" s="120" t="s">
        <v>134</v>
      </c>
      <c r="L9" s="118"/>
      <c r="M9" s="119">
        <v>2</v>
      </c>
      <c r="N9" s="120" t="s">
        <v>124</v>
      </c>
      <c r="O9" s="120" t="s">
        <v>128</v>
      </c>
      <c r="P9" s="120" t="s">
        <v>115</v>
      </c>
      <c r="Q9" s="120" t="s">
        <v>135</v>
      </c>
      <c r="R9" s="110"/>
      <c r="S9" s="108"/>
      <c r="T9" s="108"/>
      <c r="U9" s="108"/>
      <c r="V9" s="108"/>
    </row>
    <row r="10" spans="1:25" ht="17.5" x14ac:dyDescent="0.35">
      <c r="A10" s="119">
        <v>3</v>
      </c>
      <c r="B10" s="120" t="s">
        <v>115</v>
      </c>
      <c r="C10" s="120" t="s">
        <v>128</v>
      </c>
      <c r="D10" s="120" t="s">
        <v>120</v>
      </c>
      <c r="E10" s="120" t="s">
        <v>121</v>
      </c>
      <c r="F10" s="121"/>
      <c r="G10" s="119">
        <v>3</v>
      </c>
      <c r="H10" s="120" t="s">
        <v>125</v>
      </c>
      <c r="I10" s="120" t="s">
        <v>122</v>
      </c>
      <c r="J10" s="120" t="s">
        <v>140</v>
      </c>
      <c r="K10" s="120" t="s">
        <v>119</v>
      </c>
      <c r="L10" s="118"/>
      <c r="M10" s="119">
        <v>3</v>
      </c>
      <c r="N10" s="120" t="s">
        <v>125</v>
      </c>
      <c r="O10" s="120" t="s">
        <v>116</v>
      </c>
      <c r="P10" s="120" t="s">
        <v>130</v>
      </c>
      <c r="Q10" s="120" t="s">
        <v>137</v>
      </c>
      <c r="R10" s="110"/>
      <c r="S10" s="108"/>
      <c r="T10" s="108"/>
      <c r="U10" s="108"/>
      <c r="V10" s="108"/>
    </row>
    <row r="11" spans="1:25" ht="17.5" x14ac:dyDescent="0.35">
      <c r="A11" s="119">
        <v>4</v>
      </c>
      <c r="B11" s="120" t="s">
        <v>115</v>
      </c>
      <c r="C11" s="120" t="s">
        <v>128</v>
      </c>
      <c r="D11" s="85" t="s">
        <v>120</v>
      </c>
      <c r="E11" s="120" t="s">
        <v>121</v>
      </c>
      <c r="F11" s="121"/>
      <c r="G11" s="119">
        <v>4</v>
      </c>
      <c r="H11" s="120" t="s">
        <v>125</v>
      </c>
      <c r="I11" s="120" t="s">
        <v>122</v>
      </c>
      <c r="J11" s="120" t="s">
        <v>129</v>
      </c>
      <c r="K11" s="120" t="s">
        <v>119</v>
      </c>
      <c r="L11" s="118"/>
      <c r="M11" s="119">
        <v>4</v>
      </c>
      <c r="N11" s="120" t="s">
        <v>125</v>
      </c>
      <c r="O11" s="120" t="s">
        <v>116</v>
      </c>
      <c r="P11" s="120" t="s">
        <v>130</v>
      </c>
      <c r="Q11" s="120" t="s">
        <v>136</v>
      </c>
      <c r="R11" s="110"/>
      <c r="S11" s="108"/>
      <c r="T11" s="108"/>
      <c r="U11" s="108"/>
      <c r="V11" s="108"/>
    </row>
    <row r="12" spans="1:25" ht="17.5" x14ac:dyDescent="0.35">
      <c r="A12" s="119">
        <v>5</v>
      </c>
      <c r="B12" s="120" t="s">
        <v>130</v>
      </c>
      <c r="C12" s="120" t="s">
        <v>136</v>
      </c>
      <c r="D12" s="85" t="s">
        <v>135</v>
      </c>
      <c r="E12" s="85"/>
      <c r="F12" s="121"/>
      <c r="G12" s="119">
        <v>5</v>
      </c>
      <c r="H12" s="120" t="s">
        <v>126</v>
      </c>
      <c r="I12" s="120" t="s">
        <v>116</v>
      </c>
      <c r="J12" s="120" t="s">
        <v>129</v>
      </c>
      <c r="K12" s="120" t="s">
        <v>142</v>
      </c>
      <c r="L12" s="118"/>
      <c r="M12" s="119">
        <v>5</v>
      </c>
      <c r="N12" s="120" t="s">
        <v>139</v>
      </c>
      <c r="O12" s="120" t="s">
        <v>118</v>
      </c>
      <c r="P12" s="120" t="s">
        <v>133</v>
      </c>
      <c r="Q12" s="120" t="s">
        <v>136</v>
      </c>
      <c r="R12" s="110"/>
      <c r="S12" s="108"/>
      <c r="T12" s="108"/>
      <c r="U12" s="108"/>
      <c r="V12" s="108"/>
    </row>
    <row r="13" spans="1:25" ht="17.5" x14ac:dyDescent="0.35">
      <c r="A13" s="119">
        <v>6</v>
      </c>
      <c r="B13" s="120" t="s">
        <v>130</v>
      </c>
      <c r="C13" s="122" t="s">
        <v>136</v>
      </c>
      <c r="D13" s="85" t="s">
        <v>135</v>
      </c>
      <c r="E13" s="85"/>
      <c r="F13" s="123"/>
      <c r="G13" s="119">
        <v>6</v>
      </c>
      <c r="H13" s="120" t="s">
        <v>126</v>
      </c>
      <c r="I13" s="120" t="s">
        <v>116</v>
      </c>
      <c r="J13" s="120" t="s">
        <v>117</v>
      </c>
      <c r="K13" s="120" t="s">
        <v>142</v>
      </c>
      <c r="L13" s="118"/>
      <c r="M13" s="119">
        <v>6</v>
      </c>
      <c r="N13" s="120" t="s">
        <v>139</v>
      </c>
      <c r="O13" s="120" t="s">
        <v>118</v>
      </c>
      <c r="P13" s="120" t="s">
        <v>133</v>
      </c>
      <c r="Q13" s="120"/>
      <c r="R13" s="110"/>
      <c r="S13" s="111"/>
      <c r="T13" s="111"/>
      <c r="U13" s="111"/>
      <c r="V13" s="111"/>
    </row>
    <row r="14" spans="1:25" ht="17.5" x14ac:dyDescent="0.35">
      <c r="A14" s="119"/>
      <c r="B14" s="85"/>
      <c r="C14" s="85"/>
      <c r="D14" s="85"/>
      <c r="E14" s="85"/>
      <c r="F14" s="112"/>
      <c r="G14" s="119">
        <v>7</v>
      </c>
      <c r="H14" s="120" t="s">
        <v>139</v>
      </c>
      <c r="I14" s="120" t="s">
        <v>127</v>
      </c>
      <c r="J14" s="120" t="s">
        <v>117</v>
      </c>
      <c r="K14" s="120" t="s">
        <v>133</v>
      </c>
      <c r="L14" s="118"/>
      <c r="M14" s="119">
        <v>7</v>
      </c>
      <c r="N14" s="120" t="s">
        <v>129</v>
      </c>
      <c r="O14" s="120" t="s">
        <v>134</v>
      </c>
      <c r="P14" s="120" t="s">
        <v>113</v>
      </c>
      <c r="Q14" s="120"/>
      <c r="R14" s="110"/>
      <c r="S14" s="108"/>
      <c r="T14" s="108"/>
      <c r="U14" s="108"/>
      <c r="V14" s="108"/>
    </row>
    <row r="15" spans="1:25" ht="17.5" x14ac:dyDescent="0.35">
      <c r="A15" s="119"/>
      <c r="B15" s="85"/>
      <c r="C15" s="85"/>
      <c r="D15" s="85"/>
      <c r="E15" s="85"/>
      <c r="F15" s="112"/>
      <c r="G15" s="119">
        <v>8</v>
      </c>
      <c r="H15" s="85" t="s">
        <v>139</v>
      </c>
      <c r="I15" s="85" t="s">
        <v>127</v>
      </c>
      <c r="J15" s="85"/>
      <c r="K15" s="85" t="s">
        <v>133</v>
      </c>
      <c r="L15" s="118"/>
      <c r="M15" s="119">
        <v>8</v>
      </c>
      <c r="N15" s="120" t="s">
        <v>129</v>
      </c>
      <c r="O15" s="120" t="s">
        <v>134</v>
      </c>
      <c r="P15" s="120" t="s">
        <v>113</v>
      </c>
      <c r="Q15" s="120"/>
      <c r="R15" s="110"/>
      <c r="S15" s="108"/>
      <c r="T15" s="108"/>
      <c r="U15" s="108"/>
      <c r="V15" s="108"/>
      <c r="W15" s="108"/>
      <c r="X15" s="108"/>
      <c r="Y15" s="108"/>
    </row>
    <row r="16" spans="1:25" s="91" customFormat="1" ht="17.5" x14ac:dyDescent="0.35">
      <c r="A16" s="127"/>
      <c r="B16" s="128"/>
      <c r="C16" s="128"/>
      <c r="D16" s="128"/>
      <c r="E16" s="128"/>
      <c r="F16" s="112"/>
      <c r="G16" s="127"/>
      <c r="H16" s="128"/>
      <c r="I16" s="128"/>
      <c r="J16" s="128"/>
      <c r="K16" s="128"/>
      <c r="L16" s="118"/>
      <c r="M16" s="127"/>
      <c r="N16" s="129"/>
      <c r="O16" s="129"/>
      <c r="P16" s="129"/>
      <c r="Q16" s="129"/>
      <c r="R16" s="110"/>
      <c r="S16" s="108"/>
      <c r="T16" s="108"/>
      <c r="U16" s="108"/>
      <c r="V16" s="108"/>
      <c r="W16" s="108"/>
      <c r="X16" s="108"/>
      <c r="Y16" s="108"/>
    </row>
    <row r="17" spans="1:30" ht="18" thickBot="1" x14ac:dyDescent="0.4">
      <c r="A17" s="124"/>
      <c r="B17" s="118"/>
      <c r="C17" s="118"/>
      <c r="D17" s="118"/>
      <c r="E17" s="118"/>
      <c r="F17" s="112"/>
      <c r="G17" s="124"/>
      <c r="H17" s="118"/>
      <c r="I17" s="118"/>
      <c r="J17" s="118"/>
      <c r="K17" s="118"/>
      <c r="L17" s="118"/>
      <c r="M17" s="121"/>
      <c r="N17" s="118"/>
      <c r="O17" s="118"/>
      <c r="P17" s="118"/>
      <c r="Q17" s="118"/>
      <c r="R17" s="110"/>
      <c r="S17" s="108"/>
      <c r="T17" s="110"/>
      <c r="U17" s="110"/>
      <c r="V17" s="110"/>
      <c r="W17" s="110"/>
      <c r="X17" s="108"/>
      <c r="Y17" s="108"/>
      <c r="Z17" s="108"/>
      <c r="AA17" s="108"/>
      <c r="AB17" s="108"/>
      <c r="AC17" s="108"/>
      <c r="AD17" s="108"/>
    </row>
    <row r="18" spans="1:30" s="133" customFormat="1" ht="15.5" x14ac:dyDescent="0.35">
      <c r="A18" s="213" t="s">
        <v>176</v>
      </c>
      <c r="B18" s="213"/>
      <c r="C18" s="213"/>
      <c r="D18" s="213"/>
      <c r="E18" s="213"/>
      <c r="F18" s="132"/>
      <c r="G18" s="208" t="s">
        <v>145</v>
      </c>
      <c r="H18" s="209"/>
      <c r="I18" s="125" t="s">
        <v>132</v>
      </c>
      <c r="J18" s="132"/>
      <c r="K18" s="132"/>
      <c r="L18" s="132"/>
      <c r="M18" s="132"/>
      <c r="N18" s="132"/>
      <c r="O18" s="132"/>
      <c r="P18" s="132"/>
      <c r="Q18" s="132"/>
    </row>
    <row r="19" spans="1:30" ht="16" thickBot="1" x14ac:dyDescent="0.4">
      <c r="A19" s="207"/>
      <c r="B19" s="207"/>
      <c r="C19" s="207"/>
      <c r="D19" s="207"/>
      <c r="E19" s="207"/>
      <c r="F19" s="46"/>
      <c r="G19" s="214"/>
      <c r="H19" s="215"/>
      <c r="I19" s="126" t="s">
        <v>131</v>
      </c>
      <c r="J19" s="46"/>
      <c r="K19" s="46"/>
      <c r="L19" s="46"/>
      <c r="M19" s="46"/>
      <c r="N19" s="46"/>
      <c r="O19" s="46"/>
      <c r="P19" s="46"/>
      <c r="Q19" s="46"/>
    </row>
    <row r="20" spans="1:30" ht="30.75" customHeight="1" x14ac:dyDescent="0.35">
      <c r="A20" s="114"/>
      <c r="B20" s="115"/>
      <c r="C20" s="116"/>
      <c r="D20" s="115"/>
      <c r="E20" s="115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</row>
    <row r="21" spans="1:30" s="133" customFormat="1" ht="22.5" customHeight="1" x14ac:dyDescent="0.35">
      <c r="A21" s="130"/>
      <c r="B21" s="165" t="s">
        <v>61</v>
      </c>
      <c r="C21" s="165" t="s">
        <v>62</v>
      </c>
      <c r="D21" s="165" t="s">
        <v>63</v>
      </c>
      <c r="E21" s="165" t="s">
        <v>60</v>
      </c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</row>
    <row r="22" spans="1:30" ht="15.5" x14ac:dyDescent="0.35">
      <c r="A22" s="119">
        <v>1</v>
      </c>
      <c r="B22" s="120" t="s">
        <v>138</v>
      </c>
      <c r="C22" s="120" t="s">
        <v>111</v>
      </c>
      <c r="D22" s="120" t="s">
        <v>143</v>
      </c>
      <c r="E22" s="120" t="s">
        <v>127</v>
      </c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</row>
    <row r="23" spans="1:30" ht="15.5" x14ac:dyDescent="0.35">
      <c r="A23" s="119">
        <v>2</v>
      </c>
      <c r="B23" s="120" t="s">
        <v>138</v>
      </c>
      <c r="C23" s="120" t="s">
        <v>111</v>
      </c>
      <c r="D23" s="120" t="s">
        <v>144</v>
      </c>
      <c r="E23" s="120" t="s">
        <v>127</v>
      </c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</row>
    <row r="24" spans="1:30" ht="15.5" x14ac:dyDescent="0.35">
      <c r="A24" s="119">
        <v>3</v>
      </c>
      <c r="B24" s="120" t="s">
        <v>120</v>
      </c>
      <c r="C24" s="120" t="s">
        <v>117</v>
      </c>
      <c r="D24" s="120" t="s">
        <v>114</v>
      </c>
      <c r="E24" s="120" t="s">
        <v>140</v>
      </c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</row>
    <row r="25" spans="1:30" ht="15.5" x14ac:dyDescent="0.35">
      <c r="A25" s="119">
        <v>4</v>
      </c>
      <c r="B25" s="120" t="s">
        <v>120</v>
      </c>
      <c r="C25" s="120" t="s">
        <v>117</v>
      </c>
      <c r="D25" s="120" t="s">
        <v>114</v>
      </c>
      <c r="E25" s="120" t="s">
        <v>140</v>
      </c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</row>
    <row r="26" spans="1:30" ht="15.5" x14ac:dyDescent="0.35">
      <c r="A26" s="119">
        <v>5</v>
      </c>
      <c r="B26" s="120" t="s">
        <v>112</v>
      </c>
      <c r="C26" s="120" t="s">
        <v>141</v>
      </c>
      <c r="D26" s="120" t="s">
        <v>121</v>
      </c>
      <c r="E26" s="120" t="s">
        <v>123</v>
      </c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</row>
    <row r="27" spans="1:30" ht="15.5" x14ac:dyDescent="0.35">
      <c r="A27" s="119">
        <v>6</v>
      </c>
      <c r="B27" s="120" t="s">
        <v>112</v>
      </c>
      <c r="C27" s="120" t="s">
        <v>141</v>
      </c>
      <c r="D27" s="120" t="s">
        <v>121</v>
      </c>
      <c r="E27" s="120" t="s">
        <v>123</v>
      </c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</row>
    <row r="28" spans="1:30" ht="15.5" x14ac:dyDescent="0.35">
      <c r="A28" s="119">
        <v>7</v>
      </c>
      <c r="B28" s="120" t="s">
        <v>142</v>
      </c>
      <c r="C28" s="120" t="s">
        <v>122</v>
      </c>
      <c r="D28" s="120" t="s">
        <v>126</v>
      </c>
      <c r="E28" s="120" t="s">
        <v>119</v>
      </c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</row>
    <row r="29" spans="1:30" ht="15.5" x14ac:dyDescent="0.35">
      <c r="A29" s="119">
        <v>8</v>
      </c>
      <c r="B29" s="120" t="s">
        <v>142</v>
      </c>
      <c r="C29" s="120" t="s">
        <v>122</v>
      </c>
      <c r="D29" s="120" t="s">
        <v>126</v>
      </c>
      <c r="E29" s="120" t="s">
        <v>119</v>
      </c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</row>
    <row r="30" spans="1:30" ht="15.5" x14ac:dyDescent="0.35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</row>
    <row r="31" spans="1:30" ht="15.5" x14ac:dyDescent="0.35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</row>
  </sheetData>
  <mergeCells count="11">
    <mergeCell ref="A2:Q2"/>
    <mergeCell ref="A4:E4"/>
    <mergeCell ref="G4:K4"/>
    <mergeCell ref="M4:Q4"/>
    <mergeCell ref="A19:E19"/>
    <mergeCell ref="G18:H18"/>
    <mergeCell ref="A5:E5"/>
    <mergeCell ref="G5:K5"/>
    <mergeCell ref="M5:Q5"/>
    <mergeCell ref="A18:E18"/>
    <mergeCell ref="G19:H19"/>
  </mergeCells>
  <pageMargins left="0.39370078740157483" right="0.39370078740157483" top="0.39370078740157483" bottom="0.39370078740157483" header="0" footer="0"/>
  <pageSetup paperSize="9"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99CC"/>
  </sheetPr>
  <dimension ref="A1:U68"/>
  <sheetViews>
    <sheetView zoomScale="54" zoomScaleNormal="54" zoomScaleSheetLayoutView="53" workbookViewId="0">
      <selection sqref="A1:P1"/>
    </sheetView>
  </sheetViews>
  <sheetFormatPr baseColWidth="10" defaultColWidth="9.26953125" defaultRowHeight="13" x14ac:dyDescent="0.3"/>
  <cols>
    <col min="1" max="1" width="17" style="4" customWidth="1"/>
    <col min="2" max="2" width="13.54296875" style="4" customWidth="1"/>
    <col min="3" max="3" width="14.81640625" style="4" customWidth="1"/>
    <col min="4" max="4" width="14.26953125" style="5" customWidth="1"/>
    <col min="5" max="5" width="13" style="5" customWidth="1"/>
    <col min="6" max="6" width="13.453125" style="5" customWidth="1"/>
    <col min="7" max="7" width="21" style="5" customWidth="1"/>
    <col min="8" max="8" width="14.54296875" style="1" customWidth="1"/>
    <col min="9" max="9" width="11.81640625" style="1" customWidth="1"/>
    <col min="10" max="10" width="9.26953125" style="1"/>
    <col min="11" max="11" width="13.81640625" style="1" customWidth="1"/>
    <col min="12" max="12" width="15" style="1" customWidth="1"/>
    <col min="13" max="13" width="22.26953125" style="1" customWidth="1"/>
    <col min="14" max="14" width="24" style="1" customWidth="1"/>
    <col min="15" max="15" width="21.7265625" style="1" customWidth="1"/>
    <col min="16" max="16" width="22.54296875" style="1" customWidth="1"/>
    <col min="17" max="17" width="23.7265625" style="1" customWidth="1"/>
    <col min="18" max="19" width="2.7265625" style="1" customWidth="1"/>
    <col min="20" max="20" width="9.26953125" style="1" hidden="1" customWidth="1"/>
    <col min="21" max="16384" width="9.26953125" style="1"/>
  </cols>
  <sheetData>
    <row r="1" spans="1:16" s="12" customFormat="1" ht="33.75" customHeight="1" x14ac:dyDescent="0.25">
      <c r="A1" s="232" t="s">
        <v>32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</row>
    <row r="2" spans="1:16" ht="29.25" customHeight="1" x14ac:dyDescent="0.3">
      <c r="A2" s="232" t="s">
        <v>76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</row>
    <row r="3" spans="1:16" ht="31.5" customHeight="1" x14ac:dyDescent="0.3">
      <c r="A3" s="233"/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</row>
    <row r="4" spans="1:16" ht="16" thickBot="1" x14ac:dyDescent="0.4">
      <c r="A4" s="81"/>
      <c r="B4" s="81"/>
      <c r="C4" s="81"/>
      <c r="D4" s="81"/>
      <c r="E4" s="81"/>
      <c r="F4" s="81"/>
      <c r="G4" s="81"/>
      <c r="H4" s="46"/>
      <c r="I4" s="46"/>
      <c r="J4" s="46"/>
      <c r="K4" s="46"/>
      <c r="L4" s="46"/>
      <c r="M4" s="46"/>
      <c r="N4" s="46"/>
      <c r="O4" s="46"/>
      <c r="P4" s="46"/>
    </row>
    <row r="5" spans="1:16" ht="16" thickBot="1" x14ac:dyDescent="0.4">
      <c r="A5" s="224" t="s">
        <v>64</v>
      </c>
      <c r="B5" s="225"/>
      <c r="C5" s="225"/>
      <c r="D5" s="225"/>
      <c r="E5" s="225"/>
      <c r="F5" s="225"/>
      <c r="G5" s="226"/>
      <c r="H5" s="46"/>
      <c r="I5" s="234" t="s">
        <v>65</v>
      </c>
      <c r="J5" s="235"/>
      <c r="K5" s="235"/>
      <c r="L5" s="235"/>
      <c r="M5" s="235"/>
      <c r="N5" s="235"/>
      <c r="O5" s="236"/>
      <c r="P5" s="46"/>
    </row>
    <row r="6" spans="1:16" ht="60.75" customHeight="1" x14ac:dyDescent="0.35">
      <c r="A6" s="47" t="s">
        <v>44</v>
      </c>
      <c r="B6" s="74" t="s">
        <v>3</v>
      </c>
      <c r="C6" s="68" t="s">
        <v>11</v>
      </c>
      <c r="D6" s="49"/>
      <c r="E6" s="49"/>
      <c r="F6" s="49"/>
      <c r="G6" s="50"/>
      <c r="H6" s="46"/>
      <c r="I6" s="15" t="s">
        <v>44</v>
      </c>
      <c r="J6" s="16" t="s">
        <v>3</v>
      </c>
      <c r="K6" s="17" t="s">
        <v>11</v>
      </c>
      <c r="L6" s="60"/>
      <c r="M6" s="60"/>
      <c r="N6" s="60"/>
      <c r="O6" s="61"/>
      <c r="P6" s="46"/>
    </row>
    <row r="7" spans="1:16" ht="15.5" x14ac:dyDescent="0.35">
      <c r="A7" s="51">
        <v>0.34375</v>
      </c>
      <c r="B7" s="73"/>
      <c r="C7" s="52">
        <v>0.40625</v>
      </c>
      <c r="D7" s="216" t="s">
        <v>48</v>
      </c>
      <c r="E7" s="217"/>
      <c r="F7" s="217"/>
      <c r="G7" s="218"/>
      <c r="H7" s="62"/>
      <c r="I7" s="63">
        <v>0.41666666666666669</v>
      </c>
      <c r="J7" s="64"/>
      <c r="K7" s="65">
        <v>0.5</v>
      </c>
      <c r="L7" s="237" t="s">
        <v>5</v>
      </c>
      <c r="M7" s="238"/>
      <c r="N7" s="238"/>
      <c r="O7" s="239"/>
      <c r="P7" s="46"/>
    </row>
    <row r="8" spans="1:16" ht="15.5" x14ac:dyDescent="0.35">
      <c r="A8" s="75">
        <v>0.34375</v>
      </c>
      <c r="B8" s="76">
        <v>6.9444444444444441E-3</v>
      </c>
      <c r="C8" s="77">
        <v>0.35069444444444442</v>
      </c>
      <c r="D8" s="216" t="s">
        <v>50</v>
      </c>
      <c r="E8" s="217"/>
      <c r="F8" s="217"/>
      <c r="G8" s="218"/>
      <c r="H8" s="62"/>
      <c r="I8" s="78">
        <v>0.40972222222222227</v>
      </c>
      <c r="J8" s="79">
        <v>6.9444444444444441E-3</v>
      </c>
      <c r="K8" s="80">
        <v>0.41666666666666669</v>
      </c>
      <c r="L8" s="237" t="s">
        <v>51</v>
      </c>
      <c r="M8" s="238"/>
      <c r="N8" s="238"/>
      <c r="O8" s="239"/>
      <c r="P8" s="46"/>
    </row>
    <row r="9" spans="1:16" ht="15.5" x14ac:dyDescent="0.35">
      <c r="A9" s="41">
        <f>C8</f>
        <v>0.35069444444444442</v>
      </c>
      <c r="B9" s="72">
        <v>1.3888888888888888E-2</v>
      </c>
      <c r="C9" s="42">
        <f>A9+B9</f>
        <v>0.36458333333333331</v>
      </c>
      <c r="D9" s="242" t="s">
        <v>6</v>
      </c>
      <c r="E9" s="243"/>
      <c r="F9" s="243"/>
      <c r="G9" s="244"/>
      <c r="H9" s="62"/>
      <c r="I9" s="41">
        <f>K8</f>
        <v>0.41666666666666669</v>
      </c>
      <c r="J9" s="72">
        <v>2.0833333333333332E-2</v>
      </c>
      <c r="K9" s="42">
        <f>I9+J9</f>
        <v>0.4375</v>
      </c>
      <c r="L9" s="85" t="s">
        <v>34</v>
      </c>
      <c r="M9" s="85" t="s">
        <v>35</v>
      </c>
      <c r="N9" s="85" t="s">
        <v>36</v>
      </c>
      <c r="O9" s="85" t="s">
        <v>37</v>
      </c>
      <c r="P9" s="46"/>
    </row>
    <row r="10" spans="1:16" ht="15.5" x14ac:dyDescent="0.35">
      <c r="A10" s="41">
        <f>C9</f>
        <v>0.36458333333333331</v>
      </c>
      <c r="B10" s="72">
        <v>1.0416666666666666E-2</v>
      </c>
      <c r="C10" s="42">
        <f>A10+B10</f>
        <v>0.375</v>
      </c>
      <c r="D10" s="85" t="s">
        <v>37</v>
      </c>
      <c r="E10" s="85" t="s">
        <v>34</v>
      </c>
      <c r="F10" s="85" t="s">
        <v>35</v>
      </c>
      <c r="G10" s="85" t="s">
        <v>36</v>
      </c>
      <c r="H10" s="62"/>
      <c r="I10" s="41">
        <f>K9</f>
        <v>0.4375</v>
      </c>
      <c r="J10" s="72">
        <v>2.0833333333333332E-2</v>
      </c>
      <c r="K10" s="42">
        <f>I10+J10</f>
        <v>0.45833333333333331</v>
      </c>
      <c r="L10" s="85" t="s">
        <v>37</v>
      </c>
      <c r="M10" s="85" t="s">
        <v>34</v>
      </c>
      <c r="N10" s="85" t="s">
        <v>35</v>
      </c>
      <c r="O10" s="85" t="s">
        <v>36</v>
      </c>
      <c r="P10" s="46"/>
    </row>
    <row r="11" spans="1:16" ht="15.5" x14ac:dyDescent="0.35">
      <c r="A11" s="41">
        <f>C10</f>
        <v>0.375</v>
      </c>
      <c r="B11" s="72">
        <v>1.0416666666666666E-2</v>
      </c>
      <c r="C11" s="42">
        <f>A11+B11</f>
        <v>0.38541666666666669</v>
      </c>
      <c r="D11" s="85" t="s">
        <v>36</v>
      </c>
      <c r="E11" s="85" t="s">
        <v>37</v>
      </c>
      <c r="F11" s="85" t="s">
        <v>34</v>
      </c>
      <c r="G11" s="85" t="s">
        <v>35</v>
      </c>
      <c r="H11" s="62"/>
      <c r="I11" s="41">
        <f>K10</f>
        <v>0.45833333333333331</v>
      </c>
      <c r="J11" s="72">
        <v>2.0833333333333332E-2</v>
      </c>
      <c r="K11" s="42">
        <f>I11+J11</f>
        <v>0.47916666666666663</v>
      </c>
      <c r="L11" s="85" t="s">
        <v>36</v>
      </c>
      <c r="M11" s="85" t="s">
        <v>37</v>
      </c>
      <c r="N11" s="85" t="s">
        <v>34</v>
      </c>
      <c r="O11" s="85" t="s">
        <v>35</v>
      </c>
      <c r="P11" s="46"/>
    </row>
    <row r="12" spans="1:16" ht="15.5" x14ac:dyDescent="0.35">
      <c r="A12" s="41">
        <f>C11</f>
        <v>0.38541666666666669</v>
      </c>
      <c r="B12" s="72">
        <v>1.0416666666666666E-2</v>
      </c>
      <c r="C12" s="42">
        <f>A12+B12</f>
        <v>0.39583333333333337</v>
      </c>
      <c r="D12" s="85" t="s">
        <v>35</v>
      </c>
      <c r="E12" s="85" t="s">
        <v>36</v>
      </c>
      <c r="F12" s="85" t="s">
        <v>37</v>
      </c>
      <c r="G12" s="85" t="s">
        <v>34</v>
      </c>
      <c r="H12" s="62"/>
      <c r="I12" s="41">
        <f>K11</f>
        <v>0.47916666666666663</v>
      </c>
      <c r="J12" s="72">
        <v>2.0833333333333332E-2</v>
      </c>
      <c r="K12" s="42">
        <f>I12+J12</f>
        <v>0.49999999999999994</v>
      </c>
      <c r="L12" s="85" t="s">
        <v>35</v>
      </c>
      <c r="M12" s="85" t="s">
        <v>36</v>
      </c>
      <c r="N12" s="85" t="s">
        <v>37</v>
      </c>
      <c r="O12" s="85" t="s">
        <v>34</v>
      </c>
      <c r="P12" s="46"/>
    </row>
    <row r="13" spans="1:16" ht="15.5" x14ac:dyDescent="0.35">
      <c r="A13" s="41">
        <f>C12</f>
        <v>0.39583333333333337</v>
      </c>
      <c r="B13" s="72">
        <v>1.0416666666666666E-2</v>
      </c>
      <c r="C13" s="42">
        <f>A13+B13</f>
        <v>0.40625000000000006</v>
      </c>
      <c r="D13" s="85" t="s">
        <v>34</v>
      </c>
      <c r="E13" s="85" t="s">
        <v>35</v>
      </c>
      <c r="F13" s="85" t="s">
        <v>36</v>
      </c>
      <c r="G13" s="85" t="s">
        <v>37</v>
      </c>
      <c r="H13" s="62"/>
      <c r="I13" s="63">
        <v>0.5625</v>
      </c>
      <c r="J13" s="64"/>
      <c r="K13" s="65">
        <v>0.64583333333333337</v>
      </c>
      <c r="L13" s="237" t="s">
        <v>7</v>
      </c>
      <c r="M13" s="238"/>
      <c r="N13" s="238"/>
      <c r="O13" s="239"/>
      <c r="P13" s="46"/>
    </row>
    <row r="14" spans="1:16" ht="15.5" x14ac:dyDescent="0.35">
      <c r="A14" s="82">
        <v>0.48958333333333331</v>
      </c>
      <c r="B14" s="83"/>
      <c r="C14" s="84">
        <v>0.55208333333333337</v>
      </c>
      <c r="D14" s="219" t="s">
        <v>49</v>
      </c>
      <c r="E14" s="220"/>
      <c r="F14" s="220"/>
      <c r="G14" s="220"/>
      <c r="H14" s="62"/>
      <c r="I14" s="63">
        <v>0.55555555555555558</v>
      </c>
      <c r="J14" s="64"/>
      <c r="K14" s="65">
        <v>0.5625</v>
      </c>
      <c r="L14" s="237" t="s">
        <v>51</v>
      </c>
      <c r="M14" s="238"/>
      <c r="N14" s="238"/>
      <c r="O14" s="239"/>
      <c r="P14" s="46"/>
    </row>
    <row r="15" spans="1:16" ht="15.5" x14ac:dyDescent="0.35">
      <c r="A15" s="51">
        <v>0.48958333333333331</v>
      </c>
      <c r="B15" s="73">
        <v>6.9444444444444441E-3</v>
      </c>
      <c r="C15" s="52">
        <v>0.49652777777777773</v>
      </c>
      <c r="D15" s="216" t="s">
        <v>50</v>
      </c>
      <c r="E15" s="217"/>
      <c r="F15" s="217"/>
      <c r="G15" s="218"/>
      <c r="H15" s="62"/>
      <c r="I15" s="41">
        <f>K14</f>
        <v>0.5625</v>
      </c>
      <c r="J15" s="72">
        <v>2.0833333333333332E-2</v>
      </c>
      <c r="K15" s="42">
        <f>I15+J15</f>
        <v>0.58333333333333337</v>
      </c>
      <c r="L15" s="85" t="s">
        <v>53</v>
      </c>
      <c r="M15" s="85" t="s">
        <v>54</v>
      </c>
      <c r="N15" s="85" t="s">
        <v>55</v>
      </c>
      <c r="O15" s="85" t="s">
        <v>52</v>
      </c>
      <c r="P15" s="46"/>
    </row>
    <row r="16" spans="1:16" ht="15.5" x14ac:dyDescent="0.35">
      <c r="A16" s="41">
        <f>C15</f>
        <v>0.49652777777777773</v>
      </c>
      <c r="B16" s="72">
        <v>1.3888888888888888E-2</v>
      </c>
      <c r="C16" s="42">
        <f>A16+B16</f>
        <v>0.51041666666666663</v>
      </c>
      <c r="D16" s="242" t="s">
        <v>6</v>
      </c>
      <c r="E16" s="243"/>
      <c r="F16" s="243"/>
      <c r="G16" s="244"/>
      <c r="H16" s="62"/>
      <c r="I16" s="41">
        <f>K15</f>
        <v>0.58333333333333337</v>
      </c>
      <c r="J16" s="72">
        <v>2.0833333333333332E-2</v>
      </c>
      <c r="K16" s="42">
        <f>I16+J16</f>
        <v>0.60416666666666674</v>
      </c>
      <c r="L16" s="85" t="s">
        <v>52</v>
      </c>
      <c r="M16" s="85" t="s">
        <v>53</v>
      </c>
      <c r="N16" s="85" t="s">
        <v>54</v>
      </c>
      <c r="O16" s="85" t="s">
        <v>55</v>
      </c>
      <c r="P16" s="46"/>
    </row>
    <row r="17" spans="1:21" ht="15.5" x14ac:dyDescent="0.35">
      <c r="A17" s="41">
        <f>C16</f>
        <v>0.51041666666666663</v>
      </c>
      <c r="B17" s="72">
        <v>1.0416666666666666E-2</v>
      </c>
      <c r="C17" s="42">
        <f>A17+B17</f>
        <v>0.52083333333333326</v>
      </c>
      <c r="D17" s="85" t="s">
        <v>52</v>
      </c>
      <c r="E17" s="85" t="s">
        <v>53</v>
      </c>
      <c r="F17" s="85" t="s">
        <v>54</v>
      </c>
      <c r="G17" s="85" t="s">
        <v>55</v>
      </c>
      <c r="H17" s="62"/>
      <c r="I17" s="41">
        <f>K16</f>
        <v>0.60416666666666674</v>
      </c>
      <c r="J17" s="72">
        <v>2.0833333333333332E-2</v>
      </c>
      <c r="K17" s="42">
        <f>I17+J17</f>
        <v>0.62500000000000011</v>
      </c>
      <c r="L17" s="85" t="s">
        <v>55</v>
      </c>
      <c r="M17" s="85" t="s">
        <v>52</v>
      </c>
      <c r="N17" s="85" t="s">
        <v>53</v>
      </c>
      <c r="O17" s="85" t="s">
        <v>54</v>
      </c>
      <c r="P17" s="46"/>
    </row>
    <row r="18" spans="1:21" ht="16" thickBot="1" x14ac:dyDescent="0.4">
      <c r="A18" s="41">
        <f>C17</f>
        <v>0.52083333333333326</v>
      </c>
      <c r="B18" s="72">
        <v>1.0416666666666666E-2</v>
      </c>
      <c r="C18" s="42">
        <f>A18+B18</f>
        <v>0.53124999999999989</v>
      </c>
      <c r="D18" s="85" t="s">
        <v>55</v>
      </c>
      <c r="E18" s="85" t="s">
        <v>52</v>
      </c>
      <c r="F18" s="85" t="s">
        <v>53</v>
      </c>
      <c r="G18" s="85" t="s">
        <v>54</v>
      </c>
      <c r="H18" s="62"/>
      <c r="I18" s="55">
        <f>K17</f>
        <v>0.62500000000000011</v>
      </c>
      <c r="J18" s="56">
        <v>2.0833333333333332E-2</v>
      </c>
      <c r="K18" s="57">
        <f>I18+J18</f>
        <v>0.64583333333333348</v>
      </c>
      <c r="L18" s="85" t="s">
        <v>54</v>
      </c>
      <c r="M18" s="85" t="s">
        <v>55</v>
      </c>
      <c r="N18" s="85" t="s">
        <v>52</v>
      </c>
      <c r="O18" s="85" t="s">
        <v>53</v>
      </c>
      <c r="P18" s="46"/>
    </row>
    <row r="19" spans="1:21" ht="15.5" x14ac:dyDescent="0.35">
      <c r="A19" s="41">
        <f>C18</f>
        <v>0.53124999999999989</v>
      </c>
      <c r="B19" s="72">
        <v>1.0416666666666666E-2</v>
      </c>
      <c r="C19" s="42">
        <f>A19+B19</f>
        <v>0.54166666666666652</v>
      </c>
      <c r="D19" s="85" t="s">
        <v>54</v>
      </c>
      <c r="E19" s="85" t="s">
        <v>55</v>
      </c>
      <c r="F19" s="85" t="s">
        <v>52</v>
      </c>
      <c r="G19" s="85" t="s">
        <v>53</v>
      </c>
      <c r="H19" s="62"/>
      <c r="I19" s="63">
        <v>0.66666666666666663</v>
      </c>
      <c r="J19" s="64"/>
      <c r="K19" s="65">
        <v>0.75</v>
      </c>
      <c r="L19" s="237" t="s">
        <v>8</v>
      </c>
      <c r="M19" s="238"/>
      <c r="N19" s="238"/>
      <c r="O19" s="239"/>
      <c r="P19" s="46"/>
    </row>
    <row r="20" spans="1:21" ht="15.5" x14ac:dyDescent="0.35">
      <c r="A20" s="41">
        <f>C19</f>
        <v>0.54166666666666652</v>
      </c>
      <c r="B20" s="72">
        <v>1.0416666666666666E-2</v>
      </c>
      <c r="C20" s="42">
        <f>A20+B20</f>
        <v>0.55208333333333315</v>
      </c>
      <c r="D20" s="85" t="s">
        <v>53</v>
      </c>
      <c r="E20" s="85" t="s">
        <v>54</v>
      </c>
      <c r="F20" s="85" t="s">
        <v>55</v>
      </c>
      <c r="G20" s="85" t="s">
        <v>52</v>
      </c>
      <c r="H20" s="62"/>
      <c r="I20" s="63">
        <v>0.65972222222222221</v>
      </c>
      <c r="J20" s="64">
        <v>6.9444444444444441E-3</v>
      </c>
      <c r="K20" s="65">
        <v>0.66666666666666663</v>
      </c>
      <c r="L20" s="240" t="s">
        <v>51</v>
      </c>
      <c r="M20" s="241"/>
      <c r="N20" s="241"/>
      <c r="O20" s="241"/>
      <c r="P20" s="46"/>
    </row>
    <row r="21" spans="1:21" ht="15.5" x14ac:dyDescent="0.35">
      <c r="A21" s="82">
        <v>0.59375</v>
      </c>
      <c r="B21" s="83" t="s">
        <v>0</v>
      </c>
      <c r="C21" s="84">
        <v>0.65625</v>
      </c>
      <c r="D21" s="219" t="s">
        <v>12</v>
      </c>
      <c r="E21" s="220"/>
      <c r="F21" s="220"/>
      <c r="G21" s="220"/>
      <c r="H21" s="62"/>
      <c r="I21" s="41">
        <f>K20</f>
        <v>0.66666666666666663</v>
      </c>
      <c r="J21" s="72">
        <v>2.0833333333333332E-2</v>
      </c>
      <c r="K21" s="42">
        <f>I21+J21</f>
        <v>0.6875</v>
      </c>
      <c r="L21" s="85" t="s">
        <v>57</v>
      </c>
      <c r="M21" s="85" t="s">
        <v>58</v>
      </c>
      <c r="N21" s="85" t="s">
        <v>59</v>
      </c>
      <c r="O21" s="85" t="s">
        <v>56</v>
      </c>
      <c r="P21" s="46"/>
    </row>
    <row r="22" spans="1:21" ht="15.5" x14ac:dyDescent="0.35">
      <c r="A22" s="20">
        <v>0.59375</v>
      </c>
      <c r="B22" s="21">
        <v>6.9444444444444441E-3</v>
      </c>
      <c r="C22" s="52">
        <v>0.60069444444444442</v>
      </c>
      <c r="D22" s="221" t="s">
        <v>50</v>
      </c>
      <c r="E22" s="222"/>
      <c r="F22" s="222"/>
      <c r="G22" s="223"/>
      <c r="H22" s="71"/>
      <c r="I22" s="41">
        <f>K21</f>
        <v>0.6875</v>
      </c>
      <c r="J22" s="72">
        <v>2.0833333333333332E-2</v>
      </c>
      <c r="K22" s="42">
        <f>I22+J22</f>
        <v>0.70833333333333337</v>
      </c>
      <c r="L22" s="85" t="s">
        <v>56</v>
      </c>
      <c r="M22" s="85" t="s">
        <v>57</v>
      </c>
      <c r="N22" s="85" t="s">
        <v>58</v>
      </c>
      <c r="O22" s="85" t="s">
        <v>59</v>
      </c>
      <c r="P22" s="46"/>
    </row>
    <row r="23" spans="1:21" ht="15.5" x14ac:dyDescent="0.35">
      <c r="A23" s="41">
        <f>C22</f>
        <v>0.60069444444444442</v>
      </c>
      <c r="B23" s="72">
        <v>1.3888888888888888E-2</v>
      </c>
      <c r="C23" s="42">
        <f>A23+B23</f>
        <v>0.61458333333333326</v>
      </c>
      <c r="D23" s="230" t="s">
        <v>6</v>
      </c>
      <c r="E23" s="230"/>
      <c r="F23" s="230"/>
      <c r="G23" s="231"/>
      <c r="H23" s="71"/>
      <c r="I23" s="41">
        <f>K22</f>
        <v>0.70833333333333337</v>
      </c>
      <c r="J23" s="72">
        <v>2.0833333333333332E-2</v>
      </c>
      <c r="K23" s="42">
        <f>I23+J23</f>
        <v>0.72916666666666674</v>
      </c>
      <c r="L23" s="85" t="s">
        <v>59</v>
      </c>
      <c r="M23" s="85" t="s">
        <v>56</v>
      </c>
      <c r="N23" s="85" t="s">
        <v>57</v>
      </c>
      <c r="O23" s="85" t="s">
        <v>58</v>
      </c>
      <c r="P23" s="46"/>
    </row>
    <row r="24" spans="1:21" ht="16" thickBot="1" x14ac:dyDescent="0.4">
      <c r="A24" s="41">
        <f>C23</f>
        <v>0.61458333333333326</v>
      </c>
      <c r="B24" s="72">
        <v>1.0416666666666666E-2</v>
      </c>
      <c r="C24" s="42">
        <f>A24+B24</f>
        <v>0.62499999999999989</v>
      </c>
      <c r="D24" s="85" t="s">
        <v>56</v>
      </c>
      <c r="E24" s="85" t="s">
        <v>57</v>
      </c>
      <c r="F24" s="85" t="s">
        <v>58</v>
      </c>
      <c r="G24" s="85" t="s">
        <v>59</v>
      </c>
      <c r="H24" s="71"/>
      <c r="I24" s="55">
        <f>K23</f>
        <v>0.72916666666666674</v>
      </c>
      <c r="J24" s="56">
        <v>2.0833333333333332E-2</v>
      </c>
      <c r="K24" s="57">
        <f>I24+J24</f>
        <v>0.75000000000000011</v>
      </c>
      <c r="L24" s="85" t="s">
        <v>58</v>
      </c>
      <c r="M24" s="85" t="s">
        <v>59</v>
      </c>
      <c r="N24" s="85" t="s">
        <v>56</v>
      </c>
      <c r="O24" s="85" t="s">
        <v>57</v>
      </c>
      <c r="P24" s="46"/>
    </row>
    <row r="25" spans="1:21" ht="15.5" x14ac:dyDescent="0.35">
      <c r="A25" s="41">
        <f>C24</f>
        <v>0.62499999999999989</v>
      </c>
      <c r="B25" s="72">
        <v>1.0416666666666666E-2</v>
      </c>
      <c r="C25" s="42">
        <f>A25+B25</f>
        <v>0.63541666666666652</v>
      </c>
      <c r="D25" s="85" t="s">
        <v>59</v>
      </c>
      <c r="E25" s="85" t="s">
        <v>56</v>
      </c>
      <c r="F25" s="85" t="s">
        <v>57</v>
      </c>
      <c r="G25" s="85" t="s">
        <v>58</v>
      </c>
      <c r="H25" s="71"/>
      <c r="I25" s="63">
        <v>0.77083333333333337</v>
      </c>
      <c r="J25" s="64"/>
      <c r="K25" s="65">
        <v>0.85416666666666663</v>
      </c>
      <c r="L25" s="237" t="s">
        <v>9</v>
      </c>
      <c r="M25" s="238"/>
      <c r="N25" s="238"/>
      <c r="O25" s="239"/>
      <c r="P25" s="46"/>
    </row>
    <row r="26" spans="1:21" ht="15.5" x14ac:dyDescent="0.35">
      <c r="A26" s="41">
        <f>C25</f>
        <v>0.63541666666666652</v>
      </c>
      <c r="B26" s="72">
        <v>1.0416666666666666E-2</v>
      </c>
      <c r="C26" s="42">
        <f>A26+B26</f>
        <v>0.64583333333333315</v>
      </c>
      <c r="D26" s="85" t="s">
        <v>58</v>
      </c>
      <c r="E26" s="85" t="s">
        <v>59</v>
      </c>
      <c r="F26" s="85" t="s">
        <v>56</v>
      </c>
      <c r="G26" s="85" t="s">
        <v>57</v>
      </c>
      <c r="H26" s="71"/>
      <c r="I26" s="63">
        <v>0.76388888888888884</v>
      </c>
      <c r="J26" s="64">
        <v>6.9444444444444441E-3</v>
      </c>
      <c r="K26" s="65">
        <v>0.77083333333333337</v>
      </c>
      <c r="L26" s="237" t="s">
        <v>51</v>
      </c>
      <c r="M26" s="238"/>
      <c r="N26" s="238"/>
      <c r="O26" s="239"/>
      <c r="P26" s="46"/>
    </row>
    <row r="27" spans="1:21" ht="15.5" x14ac:dyDescent="0.35">
      <c r="A27" s="41">
        <f>C26</f>
        <v>0.64583333333333315</v>
      </c>
      <c r="B27" s="72">
        <v>1.0416666666666666E-2</v>
      </c>
      <c r="C27" s="42">
        <f>A27+B27</f>
        <v>0.65624999999999978</v>
      </c>
      <c r="D27" s="85" t="s">
        <v>57</v>
      </c>
      <c r="E27" s="85" t="s">
        <v>58</v>
      </c>
      <c r="F27" s="85" t="s">
        <v>59</v>
      </c>
      <c r="G27" s="85" t="s">
        <v>56</v>
      </c>
      <c r="H27" s="71"/>
      <c r="I27" s="41">
        <f>K26</f>
        <v>0.77083333333333337</v>
      </c>
      <c r="J27" s="72">
        <v>2.0833333333333332E-2</v>
      </c>
      <c r="K27" s="42">
        <f>I27+J27</f>
        <v>0.79166666666666674</v>
      </c>
      <c r="L27" s="85" t="s">
        <v>61</v>
      </c>
      <c r="M27" s="85" t="s">
        <v>62</v>
      </c>
      <c r="N27" s="85" t="s">
        <v>63</v>
      </c>
      <c r="O27" s="85" t="s">
        <v>60</v>
      </c>
      <c r="P27" s="46"/>
    </row>
    <row r="28" spans="1:21" ht="15.5" x14ac:dyDescent="0.35">
      <c r="A28" s="20">
        <v>0.69791666666666663</v>
      </c>
      <c r="B28" s="21"/>
      <c r="C28" s="52">
        <v>0.76041666666666663</v>
      </c>
      <c r="D28" s="216" t="s">
        <v>13</v>
      </c>
      <c r="E28" s="217"/>
      <c r="F28" s="217"/>
      <c r="G28" s="218"/>
      <c r="H28" s="71"/>
      <c r="I28" s="41">
        <f>K27</f>
        <v>0.79166666666666674</v>
      </c>
      <c r="J28" s="72">
        <v>2.0833333333333332E-2</v>
      </c>
      <c r="K28" s="42">
        <f>I28+J28</f>
        <v>0.81250000000000011</v>
      </c>
      <c r="L28" s="85" t="s">
        <v>60</v>
      </c>
      <c r="M28" s="85" t="s">
        <v>61</v>
      </c>
      <c r="N28" s="85" t="s">
        <v>62</v>
      </c>
      <c r="O28" s="85" t="s">
        <v>63</v>
      </c>
      <c r="P28" s="46"/>
    </row>
    <row r="29" spans="1:21" ht="15.5" x14ac:dyDescent="0.35">
      <c r="A29" s="20">
        <v>0.69791666666666663</v>
      </c>
      <c r="B29" s="21">
        <v>6.9444444444444441E-3</v>
      </c>
      <c r="C29" s="52">
        <v>0.70486111111111116</v>
      </c>
      <c r="D29" s="216" t="s">
        <v>50</v>
      </c>
      <c r="E29" s="217"/>
      <c r="F29" s="217"/>
      <c r="G29" s="218"/>
      <c r="H29" s="71"/>
      <c r="I29" s="41">
        <f>K28</f>
        <v>0.81250000000000011</v>
      </c>
      <c r="J29" s="72">
        <v>2.0833333333333332E-2</v>
      </c>
      <c r="K29" s="42">
        <f>I29+J29</f>
        <v>0.83333333333333348</v>
      </c>
      <c r="L29" s="85" t="s">
        <v>63</v>
      </c>
      <c r="M29" s="85" t="s">
        <v>60</v>
      </c>
      <c r="N29" s="85" t="s">
        <v>61</v>
      </c>
      <c r="O29" s="85" t="s">
        <v>62</v>
      </c>
      <c r="P29" s="46"/>
    </row>
    <row r="30" spans="1:21" ht="16" thickBot="1" x14ac:dyDescent="0.4">
      <c r="A30" s="41">
        <f>C29</f>
        <v>0.70486111111111116</v>
      </c>
      <c r="B30" s="72">
        <v>1.3888888888888888E-2</v>
      </c>
      <c r="C30" s="42">
        <f>A30+B30</f>
        <v>0.71875</v>
      </c>
      <c r="D30" s="230" t="s">
        <v>6</v>
      </c>
      <c r="E30" s="230"/>
      <c r="F30" s="230"/>
      <c r="G30" s="231"/>
      <c r="H30" s="71"/>
      <c r="I30" s="55">
        <f>K29</f>
        <v>0.83333333333333348</v>
      </c>
      <c r="J30" s="56">
        <v>2.0833333333333332E-2</v>
      </c>
      <c r="K30" s="57">
        <f>I30+J30</f>
        <v>0.85416666666666685</v>
      </c>
      <c r="L30" s="85" t="s">
        <v>62</v>
      </c>
      <c r="M30" s="85" t="s">
        <v>63</v>
      </c>
      <c r="N30" s="85" t="s">
        <v>60</v>
      </c>
      <c r="O30" s="85" t="s">
        <v>61</v>
      </c>
      <c r="P30" s="46"/>
    </row>
    <row r="31" spans="1:21" ht="15.5" x14ac:dyDescent="0.35">
      <c r="A31" s="41">
        <f>C30</f>
        <v>0.71875</v>
      </c>
      <c r="B31" s="72">
        <v>1.0416666666666666E-2</v>
      </c>
      <c r="C31" s="42">
        <f>A31+B31</f>
        <v>0.72916666666666663</v>
      </c>
      <c r="D31" s="85" t="s">
        <v>60</v>
      </c>
      <c r="E31" s="85" t="s">
        <v>61</v>
      </c>
      <c r="F31" s="85" t="s">
        <v>62</v>
      </c>
      <c r="G31" s="85" t="s">
        <v>63</v>
      </c>
      <c r="H31" s="71"/>
      <c r="I31" s="66"/>
      <c r="J31" s="66"/>
      <c r="K31" s="66"/>
      <c r="L31" s="66"/>
      <c r="M31" s="66"/>
      <c r="N31" s="66"/>
      <c r="O31" s="66"/>
      <c r="P31" s="66"/>
      <c r="Q31" s="7"/>
      <c r="R31" s="7"/>
      <c r="S31" s="7"/>
      <c r="T31" s="7"/>
      <c r="U31" s="7"/>
    </row>
    <row r="32" spans="1:21" ht="15.5" x14ac:dyDescent="0.35">
      <c r="A32" s="41">
        <f>C31</f>
        <v>0.72916666666666663</v>
      </c>
      <c r="B32" s="72">
        <v>1.0416666666666666E-2</v>
      </c>
      <c r="C32" s="42">
        <f>A32+B32</f>
        <v>0.73958333333333326</v>
      </c>
      <c r="D32" s="85" t="s">
        <v>63</v>
      </c>
      <c r="E32" s="85" t="s">
        <v>60</v>
      </c>
      <c r="F32" s="85" t="s">
        <v>61</v>
      </c>
      <c r="G32" s="85" t="s">
        <v>62</v>
      </c>
      <c r="H32" s="71"/>
      <c r="I32" s="66"/>
      <c r="J32" s="66"/>
      <c r="K32" s="66"/>
      <c r="L32" s="66"/>
      <c r="M32" s="66"/>
      <c r="N32" s="66"/>
      <c r="O32" s="66"/>
      <c r="P32" s="66"/>
      <c r="Q32" s="6"/>
      <c r="R32" s="7"/>
      <c r="S32" s="7"/>
      <c r="T32" s="7"/>
      <c r="U32" s="7"/>
    </row>
    <row r="33" spans="1:21" ht="15.5" x14ac:dyDescent="0.35">
      <c r="A33" s="41">
        <f>C32</f>
        <v>0.73958333333333326</v>
      </c>
      <c r="B33" s="72">
        <v>1.0416666666666666E-2</v>
      </c>
      <c r="C33" s="42">
        <f>A33+B33</f>
        <v>0.74999999999999989</v>
      </c>
      <c r="D33" s="85" t="s">
        <v>62</v>
      </c>
      <c r="E33" s="85" t="s">
        <v>63</v>
      </c>
      <c r="F33" s="85" t="s">
        <v>60</v>
      </c>
      <c r="G33" s="85" t="s">
        <v>61</v>
      </c>
      <c r="H33" s="71"/>
      <c r="I33" s="98"/>
      <c r="J33" s="98"/>
      <c r="K33" s="98"/>
      <c r="L33" s="98"/>
      <c r="M33" s="98"/>
      <c r="N33" s="98"/>
      <c r="O33" s="66"/>
      <c r="P33" s="66"/>
      <c r="Q33" s="7"/>
      <c r="R33" s="7"/>
      <c r="S33" s="7"/>
      <c r="T33" s="7"/>
      <c r="U33" s="7"/>
    </row>
    <row r="34" spans="1:21" ht="16" thickBot="1" x14ac:dyDescent="0.4">
      <c r="A34" s="55">
        <f>C33</f>
        <v>0.74999999999999989</v>
      </c>
      <c r="B34" s="56">
        <v>1.0416666666666666E-2</v>
      </c>
      <c r="C34" s="57">
        <f>A34+B34</f>
        <v>0.76041666666666652</v>
      </c>
      <c r="D34" s="85" t="s">
        <v>61</v>
      </c>
      <c r="E34" s="85" t="s">
        <v>62</v>
      </c>
      <c r="F34" s="85" t="s">
        <v>63</v>
      </c>
      <c r="G34" s="85" t="s">
        <v>60</v>
      </c>
      <c r="H34" s="71"/>
      <c r="I34" s="95"/>
      <c r="J34" s="66"/>
      <c r="K34" s="66"/>
      <c r="L34" s="66"/>
      <c r="M34" s="66"/>
      <c r="N34" s="66"/>
      <c r="O34" s="66"/>
      <c r="P34" s="66"/>
      <c r="Q34" s="7"/>
      <c r="R34" s="7"/>
      <c r="S34" s="7"/>
      <c r="T34" s="7"/>
      <c r="U34" s="7"/>
    </row>
    <row r="35" spans="1:21" ht="15.5" x14ac:dyDescent="0.35">
      <c r="A35" s="58"/>
      <c r="B35" s="58"/>
      <c r="C35" s="58"/>
      <c r="D35" s="59"/>
      <c r="E35" s="59"/>
      <c r="F35" s="59"/>
      <c r="G35" s="59"/>
      <c r="H35" s="46"/>
      <c r="I35" s="46"/>
      <c r="J35" s="46"/>
      <c r="K35" s="46"/>
      <c r="L35" s="46"/>
      <c r="M35" s="46"/>
      <c r="N35" s="46"/>
      <c r="O35" s="46"/>
      <c r="P35" s="46"/>
    </row>
    <row r="36" spans="1:21" ht="16" thickBot="1" x14ac:dyDescent="0.4">
      <c r="A36" s="58"/>
      <c r="B36" s="58"/>
      <c r="C36" s="58"/>
      <c r="D36" s="59"/>
      <c r="E36" s="59"/>
      <c r="F36" s="59"/>
      <c r="G36" s="59"/>
      <c r="H36" s="46"/>
      <c r="I36" s="46"/>
      <c r="J36" s="46"/>
      <c r="K36" s="46"/>
      <c r="L36" s="46"/>
      <c r="M36" s="46"/>
      <c r="N36" s="46"/>
      <c r="O36" s="46"/>
      <c r="P36" s="46"/>
    </row>
    <row r="37" spans="1:21" ht="16" thickBot="1" x14ac:dyDescent="0.4">
      <c r="A37" s="224" t="s">
        <v>205</v>
      </c>
      <c r="B37" s="225"/>
      <c r="C37" s="225"/>
      <c r="D37" s="225"/>
      <c r="E37" s="225"/>
      <c r="F37" s="225"/>
      <c r="G37" s="226"/>
      <c r="H37" s="46"/>
      <c r="I37" s="86"/>
      <c r="J37" s="86"/>
      <c r="K37" s="86"/>
      <c r="L37" s="86"/>
      <c r="M37" s="86"/>
      <c r="N37" s="86"/>
      <c r="O37" s="46"/>
      <c r="P37" s="46"/>
    </row>
    <row r="38" spans="1:21" ht="36.75" customHeight="1" x14ac:dyDescent="0.35">
      <c r="A38" s="47" t="s">
        <v>2</v>
      </c>
      <c r="B38" s="74" t="s">
        <v>3</v>
      </c>
      <c r="C38" s="68" t="s">
        <v>4</v>
      </c>
      <c r="D38" s="49"/>
      <c r="E38" s="49"/>
      <c r="F38" s="49"/>
      <c r="G38" s="50"/>
      <c r="H38" s="46"/>
      <c r="I38" s="86"/>
      <c r="J38" s="86"/>
      <c r="K38" s="86"/>
      <c r="L38" s="86"/>
      <c r="M38" s="86"/>
      <c r="N38" s="86"/>
      <c r="O38" s="46"/>
      <c r="P38" s="46"/>
    </row>
    <row r="39" spans="1:21" ht="15.5" x14ac:dyDescent="0.35">
      <c r="A39" s="51">
        <v>0.3611111111111111</v>
      </c>
      <c r="B39" s="73"/>
      <c r="C39" s="52">
        <v>0.41666666666666669</v>
      </c>
      <c r="D39" s="216" t="s">
        <v>67</v>
      </c>
      <c r="E39" s="217"/>
      <c r="F39" s="217"/>
      <c r="G39" s="218"/>
      <c r="H39" s="46"/>
      <c r="I39" s="86"/>
      <c r="J39" s="86"/>
      <c r="K39" s="86"/>
      <c r="L39" s="86"/>
      <c r="M39" s="86"/>
      <c r="N39" s="86"/>
      <c r="O39" s="46"/>
      <c r="P39" s="46"/>
    </row>
    <row r="40" spans="1:21" ht="15.5" x14ac:dyDescent="0.35">
      <c r="A40" s="51">
        <v>0.35416666666666669</v>
      </c>
      <c r="B40" s="73">
        <v>6.9444444444444441E-3</v>
      </c>
      <c r="C40" s="52">
        <v>0.3611111111111111</v>
      </c>
      <c r="D40" s="216" t="s">
        <v>50</v>
      </c>
      <c r="E40" s="217"/>
      <c r="F40" s="217"/>
      <c r="G40" s="218"/>
      <c r="H40" s="46"/>
      <c r="I40" s="86"/>
      <c r="J40" s="86"/>
      <c r="K40" s="86"/>
      <c r="L40" s="86"/>
      <c r="M40" s="86"/>
      <c r="N40" s="86"/>
      <c r="O40" s="46"/>
      <c r="P40" s="46"/>
    </row>
    <row r="41" spans="1:21" ht="15.5" x14ac:dyDescent="0.35">
      <c r="A41" s="41">
        <f>+C40</f>
        <v>0.3611111111111111</v>
      </c>
      <c r="B41" s="72">
        <v>1.3888888888888888E-2</v>
      </c>
      <c r="C41" s="42">
        <f>A41+B41</f>
        <v>0.375</v>
      </c>
      <c r="D41" s="227" t="s">
        <v>6</v>
      </c>
      <c r="E41" s="228"/>
      <c r="F41" s="228"/>
      <c r="G41" s="229"/>
      <c r="H41" s="46"/>
      <c r="I41" s="86"/>
      <c r="J41" s="86"/>
      <c r="K41" s="86"/>
      <c r="L41" s="86"/>
      <c r="M41" s="86"/>
      <c r="N41" s="86"/>
      <c r="O41" s="46"/>
      <c r="P41" s="46"/>
    </row>
    <row r="42" spans="1:21" ht="15.5" x14ac:dyDescent="0.35">
      <c r="A42" s="41">
        <f>C41</f>
        <v>0.375</v>
      </c>
      <c r="B42" s="72">
        <v>1.0416666666666666E-2</v>
      </c>
      <c r="C42" s="42">
        <f>A42+B42</f>
        <v>0.38541666666666669</v>
      </c>
      <c r="D42" s="85" t="s">
        <v>57</v>
      </c>
      <c r="E42" s="85" t="s">
        <v>58</v>
      </c>
      <c r="F42" s="85" t="s">
        <v>59</v>
      </c>
      <c r="G42" s="85" t="s">
        <v>56</v>
      </c>
      <c r="H42" s="46"/>
      <c r="I42" s="86"/>
      <c r="J42" s="86"/>
      <c r="K42" s="86"/>
      <c r="L42" s="86"/>
      <c r="M42" s="86"/>
      <c r="N42" s="86"/>
      <c r="O42" s="46"/>
      <c r="P42" s="46"/>
    </row>
    <row r="43" spans="1:21" ht="15.5" x14ac:dyDescent="0.35">
      <c r="A43" s="41">
        <f>C42</f>
        <v>0.38541666666666669</v>
      </c>
      <c r="B43" s="72">
        <v>1.0416666666666666E-2</v>
      </c>
      <c r="C43" s="42">
        <f>A43+B43</f>
        <v>0.39583333333333337</v>
      </c>
      <c r="D43" s="85" t="s">
        <v>56</v>
      </c>
      <c r="E43" s="85" t="s">
        <v>57</v>
      </c>
      <c r="F43" s="85" t="s">
        <v>58</v>
      </c>
      <c r="G43" s="85" t="s">
        <v>59</v>
      </c>
      <c r="H43" s="46"/>
      <c r="I43" s="86"/>
      <c r="J43" s="86"/>
      <c r="K43" s="86"/>
      <c r="L43" s="86"/>
      <c r="M43" s="86"/>
      <c r="N43" s="94"/>
      <c r="O43" s="46"/>
      <c r="P43" s="46"/>
    </row>
    <row r="44" spans="1:21" ht="15.5" x14ac:dyDescent="0.35">
      <c r="A44" s="41">
        <f>C43</f>
        <v>0.39583333333333337</v>
      </c>
      <c r="B44" s="72">
        <v>1.0416666666666666E-2</v>
      </c>
      <c r="C44" s="42">
        <f>A44+B44</f>
        <v>0.40625000000000006</v>
      </c>
      <c r="D44" s="85" t="s">
        <v>59</v>
      </c>
      <c r="E44" s="85" t="s">
        <v>56</v>
      </c>
      <c r="F44" s="85" t="s">
        <v>57</v>
      </c>
      <c r="G44" s="85" t="s">
        <v>58</v>
      </c>
      <c r="H44" s="46"/>
      <c r="I44" s="86"/>
      <c r="J44" s="86"/>
      <c r="K44" s="86"/>
      <c r="L44" s="86"/>
      <c r="M44" s="86"/>
      <c r="N44" s="86"/>
      <c r="O44" s="46"/>
      <c r="P44" s="46"/>
    </row>
    <row r="45" spans="1:21" ht="15.5" x14ac:dyDescent="0.35">
      <c r="A45" s="41">
        <f>C44</f>
        <v>0.40625000000000006</v>
      </c>
      <c r="B45" s="72">
        <v>1.0416666666666666E-2</v>
      </c>
      <c r="C45" s="42">
        <f>A45+B45</f>
        <v>0.41666666666666674</v>
      </c>
      <c r="D45" s="85" t="s">
        <v>58</v>
      </c>
      <c r="E45" s="85" t="s">
        <v>59</v>
      </c>
      <c r="F45" s="85" t="s">
        <v>56</v>
      </c>
      <c r="G45" s="85" t="s">
        <v>57</v>
      </c>
      <c r="H45" s="46"/>
      <c r="I45" s="86"/>
      <c r="J45" s="86"/>
      <c r="K45" s="86"/>
      <c r="L45" s="86"/>
      <c r="M45" s="86"/>
      <c r="N45" s="86"/>
      <c r="O45" s="46"/>
      <c r="P45" s="46"/>
    </row>
    <row r="46" spans="1:21" ht="15.5" x14ac:dyDescent="0.35">
      <c r="A46" s="51">
        <v>0.43055555555555558</v>
      </c>
      <c r="B46" s="73" t="s">
        <v>0</v>
      </c>
      <c r="C46" s="52">
        <v>0.4861111111111111</v>
      </c>
      <c r="D46" s="216" t="s">
        <v>66</v>
      </c>
      <c r="E46" s="217"/>
      <c r="F46" s="217"/>
      <c r="G46" s="218"/>
      <c r="H46" s="46"/>
      <c r="I46" s="86"/>
      <c r="J46" s="86"/>
      <c r="K46" s="86"/>
      <c r="L46" s="86"/>
      <c r="M46" s="86"/>
      <c r="N46" s="86"/>
      <c r="O46" s="46"/>
      <c r="P46" s="46"/>
    </row>
    <row r="47" spans="1:21" ht="15.5" x14ac:dyDescent="0.35">
      <c r="A47" s="51">
        <v>0.4236111111111111</v>
      </c>
      <c r="B47" s="73">
        <v>6.9444444444444441E-3</v>
      </c>
      <c r="C47" s="52">
        <v>0.43055555555555558</v>
      </c>
      <c r="D47" s="216" t="s">
        <v>50</v>
      </c>
      <c r="E47" s="217"/>
      <c r="F47" s="217"/>
      <c r="G47" s="218"/>
      <c r="H47" s="46"/>
      <c r="I47" s="86"/>
      <c r="J47" s="86"/>
      <c r="K47" s="86"/>
      <c r="L47" s="86"/>
      <c r="M47" s="86"/>
      <c r="N47" s="86"/>
      <c r="O47" s="46"/>
      <c r="P47" s="46"/>
    </row>
    <row r="48" spans="1:21" ht="15.5" x14ac:dyDescent="0.35">
      <c r="A48" s="41">
        <f>C47</f>
        <v>0.43055555555555558</v>
      </c>
      <c r="B48" s="72">
        <v>1.3888888888888888E-2</v>
      </c>
      <c r="C48" s="42">
        <f>A48+B48</f>
        <v>0.44444444444444448</v>
      </c>
      <c r="D48" s="227" t="s">
        <v>6</v>
      </c>
      <c r="E48" s="228"/>
      <c r="F48" s="228"/>
      <c r="G48" s="229"/>
      <c r="H48" s="46"/>
      <c r="I48" s="86"/>
      <c r="J48" s="86"/>
      <c r="K48" s="86"/>
      <c r="L48" s="86"/>
      <c r="M48" s="86"/>
      <c r="N48" s="86"/>
      <c r="O48" s="46"/>
      <c r="P48" s="46"/>
    </row>
    <row r="49" spans="1:16" ht="15.5" x14ac:dyDescent="0.35">
      <c r="A49" s="41">
        <f>C48</f>
        <v>0.44444444444444448</v>
      </c>
      <c r="B49" s="72">
        <v>1.0416666666666666E-2</v>
      </c>
      <c r="C49" s="42">
        <f>A49+B49</f>
        <v>0.45486111111111116</v>
      </c>
      <c r="D49" s="85" t="s">
        <v>61</v>
      </c>
      <c r="E49" s="85" t="s">
        <v>62</v>
      </c>
      <c r="F49" s="85" t="s">
        <v>63</v>
      </c>
      <c r="G49" s="85" t="s">
        <v>60</v>
      </c>
      <c r="H49" s="46"/>
      <c r="I49" s="86"/>
      <c r="J49" s="86"/>
      <c r="K49" s="86"/>
      <c r="L49" s="86"/>
      <c r="M49" s="86"/>
      <c r="N49" s="86"/>
      <c r="O49" s="46"/>
      <c r="P49" s="46"/>
    </row>
    <row r="50" spans="1:16" ht="15.5" x14ac:dyDescent="0.35">
      <c r="A50" s="41">
        <f>C49</f>
        <v>0.45486111111111116</v>
      </c>
      <c r="B50" s="72">
        <v>1.0416666666666666E-2</v>
      </c>
      <c r="C50" s="42">
        <f>A50+B50</f>
        <v>0.46527777777777785</v>
      </c>
      <c r="D50" s="85" t="s">
        <v>60</v>
      </c>
      <c r="E50" s="85" t="s">
        <v>61</v>
      </c>
      <c r="F50" s="85" t="s">
        <v>62</v>
      </c>
      <c r="G50" s="85" t="s">
        <v>63</v>
      </c>
      <c r="H50" s="46"/>
      <c r="I50" s="86"/>
      <c r="J50" s="86"/>
      <c r="K50" s="86"/>
      <c r="L50" s="86"/>
      <c r="M50" s="86"/>
      <c r="N50" s="86"/>
      <c r="O50" s="46"/>
      <c r="P50" s="46"/>
    </row>
    <row r="51" spans="1:16" ht="15.5" x14ac:dyDescent="0.35">
      <c r="A51" s="41">
        <f>C50</f>
        <v>0.46527777777777785</v>
      </c>
      <c r="B51" s="72">
        <v>1.0416666666666666E-2</v>
      </c>
      <c r="C51" s="42">
        <f>A51+B51</f>
        <v>0.47569444444444453</v>
      </c>
      <c r="D51" s="85" t="s">
        <v>63</v>
      </c>
      <c r="E51" s="85" t="s">
        <v>60</v>
      </c>
      <c r="F51" s="85" t="s">
        <v>61</v>
      </c>
      <c r="G51" s="85" t="s">
        <v>62</v>
      </c>
      <c r="H51" s="46"/>
      <c r="I51" s="86"/>
      <c r="J51" s="86"/>
      <c r="K51" s="86"/>
      <c r="L51" s="86"/>
      <c r="M51" s="86"/>
      <c r="N51" s="86"/>
      <c r="O51" s="46"/>
      <c r="P51" s="46"/>
    </row>
    <row r="52" spans="1:16" ht="15.5" x14ac:dyDescent="0.35">
      <c r="A52" s="41">
        <f>C51</f>
        <v>0.47569444444444453</v>
      </c>
      <c r="B52" s="72">
        <v>1.0416666666666666E-2</v>
      </c>
      <c r="C52" s="42">
        <f>A52+B52</f>
        <v>0.48611111111111122</v>
      </c>
      <c r="D52" s="85" t="s">
        <v>62</v>
      </c>
      <c r="E52" s="85" t="s">
        <v>63</v>
      </c>
      <c r="F52" s="85" t="s">
        <v>60</v>
      </c>
      <c r="G52" s="85" t="s">
        <v>61</v>
      </c>
      <c r="H52" s="46"/>
      <c r="I52" s="86"/>
      <c r="J52" s="86"/>
      <c r="K52" s="86"/>
      <c r="L52" s="86"/>
      <c r="M52" s="86"/>
      <c r="N52" s="86"/>
      <c r="O52" s="46"/>
      <c r="P52" s="46"/>
    </row>
    <row r="53" spans="1:16" ht="15.5" x14ac:dyDescent="0.35">
      <c r="A53" s="20">
        <v>0.66666666666666663</v>
      </c>
      <c r="B53" s="21" t="s">
        <v>0</v>
      </c>
      <c r="C53" s="52">
        <v>0.72222222222222221</v>
      </c>
      <c r="D53" s="216" t="s">
        <v>68</v>
      </c>
      <c r="E53" s="217"/>
      <c r="F53" s="217"/>
      <c r="G53" s="218"/>
      <c r="H53" s="46"/>
      <c r="I53" s="86"/>
      <c r="J53" s="86"/>
      <c r="K53" s="86"/>
      <c r="L53" s="86"/>
      <c r="M53" s="86"/>
      <c r="N53" s="86"/>
      <c r="O53" s="46"/>
      <c r="P53" s="46"/>
    </row>
    <row r="54" spans="1:16" ht="15.5" x14ac:dyDescent="0.35">
      <c r="A54" s="20">
        <v>0.66319444444444442</v>
      </c>
      <c r="B54" s="21">
        <v>3.472222222222222E-3</v>
      </c>
      <c r="C54" s="52">
        <v>0.66666666666666663</v>
      </c>
      <c r="D54" s="216" t="s">
        <v>50</v>
      </c>
      <c r="E54" s="217"/>
      <c r="F54" s="217"/>
      <c r="G54" s="218"/>
      <c r="H54" s="46"/>
      <c r="I54" s="86"/>
      <c r="J54" s="86"/>
      <c r="K54" s="86"/>
      <c r="L54" s="86"/>
      <c r="M54" s="86"/>
      <c r="N54" s="86"/>
      <c r="O54" s="46"/>
      <c r="P54" s="46"/>
    </row>
    <row r="55" spans="1:16" ht="15.5" x14ac:dyDescent="0.35">
      <c r="A55" s="41">
        <f>C54</f>
        <v>0.66666666666666663</v>
      </c>
      <c r="B55" s="72">
        <v>1.3888888888888888E-2</v>
      </c>
      <c r="C55" s="42">
        <f>A55+B55</f>
        <v>0.68055555555555547</v>
      </c>
      <c r="D55" s="179" t="s">
        <v>6</v>
      </c>
      <c r="E55" s="179"/>
      <c r="F55" s="179"/>
      <c r="G55" s="180"/>
      <c r="H55" s="46"/>
      <c r="I55" s="86"/>
      <c r="J55" s="86"/>
      <c r="K55" s="86"/>
      <c r="L55" s="86"/>
      <c r="M55" s="86"/>
      <c r="N55" s="86"/>
      <c r="O55" s="46"/>
      <c r="P55" s="46"/>
    </row>
    <row r="56" spans="1:16" ht="15.5" x14ac:dyDescent="0.35">
      <c r="A56" s="41">
        <f>C55</f>
        <v>0.68055555555555547</v>
      </c>
      <c r="B56" s="72">
        <v>1.0416666666666666E-2</v>
      </c>
      <c r="C56" s="42">
        <f>A56+B56</f>
        <v>0.6909722222222221</v>
      </c>
      <c r="D56" s="85" t="s">
        <v>34</v>
      </c>
      <c r="E56" s="85" t="s">
        <v>35</v>
      </c>
      <c r="F56" s="85" t="s">
        <v>36</v>
      </c>
      <c r="G56" s="85" t="s">
        <v>37</v>
      </c>
      <c r="H56" s="46"/>
      <c r="I56" s="86"/>
      <c r="J56" s="86"/>
      <c r="K56" s="86"/>
      <c r="L56" s="86"/>
      <c r="M56" s="86"/>
      <c r="N56" s="86"/>
      <c r="O56" s="46"/>
      <c r="P56" s="46"/>
    </row>
    <row r="57" spans="1:16" ht="15.5" x14ac:dyDescent="0.35">
      <c r="A57" s="41">
        <f>C56</f>
        <v>0.6909722222222221</v>
      </c>
      <c r="B57" s="72">
        <v>1.0416666666666666E-2</v>
      </c>
      <c r="C57" s="42">
        <f>A57+B57</f>
        <v>0.70138888888888873</v>
      </c>
      <c r="D57" s="85" t="s">
        <v>37</v>
      </c>
      <c r="E57" s="85" t="s">
        <v>34</v>
      </c>
      <c r="F57" s="85" t="s">
        <v>35</v>
      </c>
      <c r="G57" s="85" t="s">
        <v>36</v>
      </c>
      <c r="H57" s="46"/>
      <c r="I57" s="86"/>
      <c r="J57" s="86"/>
      <c r="K57" s="86"/>
      <c r="L57" s="86"/>
      <c r="M57" s="86"/>
      <c r="N57" s="86"/>
      <c r="O57" s="46"/>
      <c r="P57" s="46"/>
    </row>
    <row r="58" spans="1:16" ht="15.5" x14ac:dyDescent="0.35">
      <c r="A58" s="41">
        <f>C57</f>
        <v>0.70138888888888873</v>
      </c>
      <c r="B58" s="72">
        <v>1.0416666666666666E-2</v>
      </c>
      <c r="C58" s="42">
        <f>A58+B58</f>
        <v>0.71180555555555536</v>
      </c>
      <c r="D58" s="85" t="s">
        <v>36</v>
      </c>
      <c r="E58" s="85" t="s">
        <v>37</v>
      </c>
      <c r="F58" s="85" t="s">
        <v>34</v>
      </c>
      <c r="G58" s="85" t="s">
        <v>35</v>
      </c>
      <c r="H58" s="46"/>
      <c r="I58" s="86"/>
      <c r="J58" s="86"/>
      <c r="K58" s="86"/>
      <c r="L58" s="86"/>
      <c r="M58" s="86"/>
      <c r="N58" s="86"/>
      <c r="O58" s="46"/>
      <c r="P58" s="46"/>
    </row>
    <row r="59" spans="1:16" ht="15.5" x14ac:dyDescent="0.35">
      <c r="A59" s="41">
        <f>C58</f>
        <v>0.71180555555555536</v>
      </c>
      <c r="B59" s="72">
        <v>1.0416666666666666E-2</v>
      </c>
      <c r="C59" s="42">
        <f>A59+B59</f>
        <v>0.72222222222222199</v>
      </c>
      <c r="D59" s="85" t="s">
        <v>35</v>
      </c>
      <c r="E59" s="85" t="s">
        <v>36</v>
      </c>
      <c r="F59" s="85" t="s">
        <v>37</v>
      </c>
      <c r="G59" s="85" t="s">
        <v>34</v>
      </c>
      <c r="H59" s="46"/>
      <c r="I59" s="86"/>
      <c r="J59" s="86"/>
      <c r="K59" s="86"/>
      <c r="L59" s="86"/>
      <c r="M59" s="86"/>
      <c r="N59" s="86"/>
      <c r="O59" s="46"/>
      <c r="P59" s="46"/>
    </row>
    <row r="60" spans="1:16" ht="15.5" x14ac:dyDescent="0.35">
      <c r="A60" s="20">
        <v>0.8125</v>
      </c>
      <c r="B60" s="21"/>
      <c r="C60" s="52"/>
      <c r="D60" s="216" t="s">
        <v>69</v>
      </c>
      <c r="E60" s="217"/>
      <c r="F60" s="217"/>
      <c r="G60" s="218"/>
      <c r="H60" s="46"/>
      <c r="I60" s="86"/>
      <c r="J60" s="86"/>
      <c r="K60" s="86"/>
      <c r="L60" s="86"/>
      <c r="M60" s="86"/>
      <c r="N60" s="86"/>
      <c r="O60" s="46"/>
      <c r="P60" s="46"/>
    </row>
    <row r="61" spans="1:16" ht="15.5" x14ac:dyDescent="0.35">
      <c r="A61" s="20">
        <v>0.80902777777777779</v>
      </c>
      <c r="B61" s="87">
        <v>3.472222222222222E-3</v>
      </c>
      <c r="C61" s="52">
        <v>0.8125</v>
      </c>
      <c r="D61" s="216" t="s">
        <v>50</v>
      </c>
      <c r="E61" s="217"/>
      <c r="F61" s="217"/>
      <c r="G61" s="218"/>
      <c r="H61" s="46"/>
      <c r="I61" s="86"/>
      <c r="J61" s="86"/>
      <c r="K61" s="86"/>
      <c r="L61" s="86"/>
      <c r="M61" s="86"/>
      <c r="N61" s="86"/>
      <c r="O61" s="46"/>
      <c r="P61" s="46"/>
    </row>
    <row r="62" spans="1:16" ht="15.5" x14ac:dyDescent="0.35">
      <c r="A62" s="41">
        <f>C61</f>
        <v>0.8125</v>
      </c>
      <c r="B62" s="72">
        <v>1.3888888888888888E-2</v>
      </c>
      <c r="C62" s="42">
        <f>A62+B62</f>
        <v>0.82638888888888884</v>
      </c>
      <c r="D62" s="179" t="s">
        <v>6</v>
      </c>
      <c r="E62" s="179"/>
      <c r="F62" s="179"/>
      <c r="G62" s="180"/>
      <c r="H62" s="46"/>
      <c r="I62" s="86"/>
      <c r="J62" s="86"/>
      <c r="K62" s="86"/>
      <c r="L62" s="86"/>
      <c r="M62" s="86"/>
      <c r="N62" s="86"/>
      <c r="O62" s="46"/>
      <c r="P62" s="46"/>
    </row>
    <row r="63" spans="1:16" ht="15.5" x14ac:dyDescent="0.35">
      <c r="A63" s="41">
        <f>C62</f>
        <v>0.82638888888888884</v>
      </c>
      <c r="B63" s="72">
        <v>1.0416666666666666E-2</v>
      </c>
      <c r="C63" s="42">
        <f>A63+B63</f>
        <v>0.83680555555555547</v>
      </c>
      <c r="D63" s="85" t="s">
        <v>53</v>
      </c>
      <c r="E63" s="85" t="s">
        <v>54</v>
      </c>
      <c r="F63" s="85" t="s">
        <v>55</v>
      </c>
      <c r="G63" s="85" t="s">
        <v>52</v>
      </c>
      <c r="H63" s="46"/>
      <c r="I63" s="86"/>
      <c r="J63" s="86"/>
      <c r="K63" s="86"/>
      <c r="L63" s="86"/>
      <c r="M63" s="86"/>
      <c r="N63" s="86"/>
      <c r="O63" s="46"/>
      <c r="P63" s="46"/>
    </row>
    <row r="64" spans="1:16" ht="15.5" x14ac:dyDescent="0.35">
      <c r="A64" s="41">
        <f>C63</f>
        <v>0.83680555555555547</v>
      </c>
      <c r="B64" s="72">
        <v>1.0416666666666666E-2</v>
      </c>
      <c r="C64" s="42">
        <f>A64+B64</f>
        <v>0.8472222222222221</v>
      </c>
      <c r="D64" s="85" t="s">
        <v>52</v>
      </c>
      <c r="E64" s="85" t="s">
        <v>53</v>
      </c>
      <c r="F64" s="85" t="s">
        <v>54</v>
      </c>
      <c r="G64" s="85" t="s">
        <v>55</v>
      </c>
      <c r="H64" s="46"/>
      <c r="I64" s="86"/>
      <c r="J64" s="86"/>
      <c r="K64" s="86"/>
      <c r="L64" s="86"/>
      <c r="M64" s="86"/>
      <c r="N64" s="86"/>
      <c r="O64" s="46"/>
      <c r="P64" s="46"/>
    </row>
    <row r="65" spans="1:16" ht="15.5" x14ac:dyDescent="0.35">
      <c r="A65" s="41">
        <f>C64</f>
        <v>0.8472222222222221</v>
      </c>
      <c r="B65" s="72">
        <v>1.0416666666666666E-2</v>
      </c>
      <c r="C65" s="42">
        <f>A65+B65</f>
        <v>0.85763888888888873</v>
      </c>
      <c r="D65" s="85" t="s">
        <v>55</v>
      </c>
      <c r="E65" s="85" t="s">
        <v>52</v>
      </c>
      <c r="F65" s="85" t="s">
        <v>53</v>
      </c>
      <c r="G65" s="85" t="s">
        <v>54</v>
      </c>
      <c r="H65" s="46"/>
      <c r="I65" s="86"/>
      <c r="J65" s="86"/>
      <c r="K65" s="86"/>
      <c r="L65" s="86"/>
      <c r="M65" s="86"/>
      <c r="N65" s="86"/>
      <c r="O65" s="46"/>
      <c r="P65" s="46"/>
    </row>
    <row r="66" spans="1:16" ht="16" thickBot="1" x14ac:dyDescent="0.4">
      <c r="A66" s="55">
        <f>C65</f>
        <v>0.85763888888888873</v>
      </c>
      <c r="B66" s="72">
        <v>1.0416666666666666E-2</v>
      </c>
      <c r="C66" s="57">
        <f>A66+B66</f>
        <v>0.86805555555555536</v>
      </c>
      <c r="D66" s="85" t="s">
        <v>54</v>
      </c>
      <c r="E66" s="85" t="s">
        <v>55</v>
      </c>
      <c r="F66" s="85" t="s">
        <v>52</v>
      </c>
      <c r="G66" s="85" t="s">
        <v>53</v>
      </c>
      <c r="H66" s="46"/>
      <c r="I66" s="86"/>
      <c r="J66" s="86"/>
      <c r="K66" s="86"/>
      <c r="L66" s="86"/>
      <c r="M66" s="86"/>
      <c r="N66" s="86"/>
      <c r="O66" s="46"/>
      <c r="P66" s="46"/>
    </row>
    <row r="67" spans="1:16" ht="15.5" x14ac:dyDescent="0.35">
      <c r="A67" s="58"/>
      <c r="B67" s="58" t="s">
        <v>0</v>
      </c>
      <c r="C67" s="58"/>
      <c r="D67" s="59"/>
      <c r="E67" s="59"/>
      <c r="F67" s="59"/>
      <c r="G67" s="59"/>
      <c r="H67" s="46"/>
      <c r="I67" s="86"/>
      <c r="J67" s="86"/>
      <c r="K67" s="86"/>
      <c r="L67" s="86"/>
      <c r="M67" s="86"/>
      <c r="N67" s="86"/>
      <c r="O67" s="46"/>
      <c r="P67" s="46"/>
    </row>
    <row r="68" spans="1:16" ht="15.5" x14ac:dyDescent="0.35">
      <c r="A68" s="58"/>
      <c r="B68" s="58"/>
      <c r="C68" s="58"/>
      <c r="D68" s="59"/>
      <c r="E68" s="59"/>
      <c r="F68" s="59"/>
      <c r="G68" s="59"/>
      <c r="H68" s="46"/>
      <c r="I68" s="86"/>
      <c r="J68" s="86"/>
      <c r="K68" s="86"/>
      <c r="L68" s="86"/>
      <c r="M68" s="86"/>
      <c r="N68" s="86"/>
      <c r="O68" s="46"/>
      <c r="P68" s="46"/>
    </row>
  </sheetData>
  <mergeCells count="38">
    <mergeCell ref="L8:O8"/>
    <mergeCell ref="L13:O13"/>
    <mergeCell ref="L14:O14"/>
    <mergeCell ref="D8:G8"/>
    <mergeCell ref="D14:G14"/>
    <mergeCell ref="D9:G9"/>
    <mergeCell ref="D41:G41"/>
    <mergeCell ref="D48:G48"/>
    <mergeCell ref="D30:G30"/>
    <mergeCell ref="A1:P1"/>
    <mergeCell ref="A2:P2"/>
    <mergeCell ref="A3:P3"/>
    <mergeCell ref="A5:G5"/>
    <mergeCell ref="I5:O5"/>
    <mergeCell ref="L19:O19"/>
    <mergeCell ref="L20:O20"/>
    <mergeCell ref="L25:O25"/>
    <mergeCell ref="L26:O26"/>
    <mergeCell ref="D16:G16"/>
    <mergeCell ref="D23:G23"/>
    <mergeCell ref="D7:G7"/>
    <mergeCell ref="L7:O7"/>
    <mergeCell ref="D60:G60"/>
    <mergeCell ref="D61:G61"/>
    <mergeCell ref="D55:G55"/>
    <mergeCell ref="D62:G62"/>
    <mergeCell ref="D15:G15"/>
    <mergeCell ref="D21:G21"/>
    <mergeCell ref="D22:G22"/>
    <mergeCell ref="D54:G54"/>
    <mergeCell ref="D28:G28"/>
    <mergeCell ref="D29:G29"/>
    <mergeCell ref="D39:G39"/>
    <mergeCell ref="D47:G47"/>
    <mergeCell ref="D46:G46"/>
    <mergeCell ref="D40:G40"/>
    <mergeCell ref="D53:G53"/>
    <mergeCell ref="A37:G37"/>
  </mergeCells>
  <hyperlinks>
    <hyperlink ref="B61" r:id="rId1" display="00@05" xr:uid="{00000000-0004-0000-0400-000000000000}"/>
  </hyperlinks>
  <pageMargins left="0.19685039370078741" right="0.19685039370078741" top="0.15748031496062992" bottom="0.15748031496062992" header="0" footer="0"/>
  <pageSetup paperSize="256" scale="60" orientation="landscape" r:id="rId2"/>
  <rowBreaks count="1" manualBreakCount="1">
    <brk id="35" max="14" man="1"/>
  </rowBreak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99CC"/>
    <pageSetUpPr fitToPage="1"/>
  </sheetPr>
  <dimension ref="A1:AG54"/>
  <sheetViews>
    <sheetView topLeftCell="B1" zoomScale="51" zoomScaleNormal="51" zoomScaleSheetLayoutView="63" workbookViewId="0">
      <selection activeCell="A2" sqref="A2:S2"/>
    </sheetView>
  </sheetViews>
  <sheetFormatPr baseColWidth="10" defaultColWidth="9.26953125" defaultRowHeight="13" x14ac:dyDescent="0.3"/>
  <cols>
    <col min="1" max="1" width="11.26953125" style="4" customWidth="1"/>
    <col min="2" max="2" width="14" style="4" customWidth="1"/>
    <col min="3" max="3" width="14.1796875" style="4" customWidth="1"/>
    <col min="4" max="4" width="15.453125" style="5" customWidth="1"/>
    <col min="5" max="5" width="15" style="5" customWidth="1"/>
    <col min="6" max="7" width="14.7265625" style="5" customWidth="1"/>
    <col min="8" max="8" width="14.81640625" style="5" customWidth="1"/>
    <col min="9" max="9" width="4.26953125" style="1" customWidth="1"/>
    <col min="10" max="10" width="11.81640625" style="1" customWidth="1"/>
    <col min="11" max="11" width="11.54296875" style="1" customWidth="1"/>
    <col min="12" max="12" width="13.453125" style="1" customWidth="1"/>
    <col min="13" max="13" width="11.453125" style="1" hidden="1" customWidth="1"/>
    <col min="14" max="14" width="16" style="1" customWidth="1"/>
    <col min="15" max="15" width="16.81640625" style="1" customWidth="1"/>
    <col min="16" max="17" width="15.7265625" style="1" customWidth="1"/>
    <col min="18" max="18" width="14.1796875" style="1" customWidth="1"/>
    <col min="19" max="19" width="1.7265625" style="1" hidden="1" customWidth="1"/>
    <col min="20" max="21" width="9.26953125" style="1"/>
    <col min="22" max="22" width="82.81640625" style="1" customWidth="1"/>
    <col min="23" max="16384" width="9.26953125" style="1"/>
  </cols>
  <sheetData>
    <row r="1" spans="1:33" s="12" customFormat="1" ht="33.75" customHeight="1" x14ac:dyDescent="0.25">
      <c r="A1" s="252" t="s">
        <v>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</row>
    <row r="2" spans="1:33" ht="29.25" customHeight="1" x14ac:dyDescent="0.3">
      <c r="A2" s="232" t="s">
        <v>10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</row>
    <row r="3" spans="1:33" ht="60" customHeight="1" thickBot="1" x14ac:dyDescent="0.35">
      <c r="A3" s="232" t="s">
        <v>181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104"/>
      <c r="U3" s="245"/>
      <c r="V3" s="245"/>
      <c r="W3" s="245"/>
    </row>
    <row r="4" spans="1:33" s="46" customFormat="1" ht="16" thickBot="1" x14ac:dyDescent="0.4">
      <c r="A4" s="195" t="s">
        <v>71</v>
      </c>
      <c r="B4" s="196"/>
      <c r="C4" s="196"/>
      <c r="D4" s="197"/>
      <c r="E4" s="197"/>
      <c r="F4" s="197"/>
      <c r="G4" s="246"/>
      <c r="H4" s="198"/>
      <c r="I4" s="67"/>
      <c r="J4" s="224" t="s">
        <v>206</v>
      </c>
      <c r="K4" s="225"/>
      <c r="L4" s="225"/>
      <c r="M4" s="225"/>
      <c r="N4" s="225"/>
      <c r="O4" s="225"/>
      <c r="P4" s="225"/>
      <c r="Q4" s="225"/>
      <c r="R4" s="226"/>
    </row>
    <row r="5" spans="1:33" s="46" customFormat="1" ht="33" customHeight="1" x14ac:dyDescent="0.35">
      <c r="A5" s="47" t="s">
        <v>44</v>
      </c>
      <c r="B5" s="48" t="s">
        <v>3</v>
      </c>
      <c r="C5" s="68" t="s">
        <v>11</v>
      </c>
      <c r="D5" s="49"/>
      <c r="E5" s="49"/>
      <c r="F5" s="49"/>
      <c r="G5" s="170"/>
      <c r="H5" s="175" t="s">
        <v>183</v>
      </c>
      <c r="I5" s="69"/>
      <c r="J5" s="47" t="s">
        <v>2</v>
      </c>
      <c r="K5" s="48" t="s">
        <v>3</v>
      </c>
      <c r="L5" s="253" t="s">
        <v>4</v>
      </c>
      <c r="M5" s="254"/>
      <c r="N5" s="49"/>
      <c r="O5" s="49"/>
      <c r="P5" s="49"/>
      <c r="Q5" s="170"/>
      <c r="R5" s="175" t="s">
        <v>183</v>
      </c>
      <c r="U5" s="251"/>
      <c r="V5" s="251"/>
    </row>
    <row r="6" spans="1:33" s="46" customFormat="1" ht="15.5" x14ac:dyDescent="0.35">
      <c r="A6" s="150">
        <v>0.35416666666666669</v>
      </c>
      <c r="B6" s="151"/>
      <c r="C6" s="152">
        <v>0.43402777777777773</v>
      </c>
      <c r="D6" s="249" t="s">
        <v>67</v>
      </c>
      <c r="E6" s="250"/>
      <c r="F6" s="250"/>
      <c r="G6" s="250"/>
      <c r="H6" s="174" t="s">
        <v>73</v>
      </c>
      <c r="I6" s="62"/>
      <c r="J6" s="150">
        <v>0.35416666666666669</v>
      </c>
      <c r="K6" s="151"/>
      <c r="L6" s="255">
        <f>L12</f>
        <v>0.43402777777777785</v>
      </c>
      <c r="M6" s="256"/>
      <c r="N6" s="249" t="s">
        <v>67</v>
      </c>
      <c r="O6" s="250"/>
      <c r="P6" s="250"/>
      <c r="Q6" s="250"/>
      <c r="R6" s="174" t="s">
        <v>73</v>
      </c>
      <c r="U6" s="251"/>
      <c r="V6" s="251"/>
      <c r="W6" s="86"/>
    </row>
    <row r="7" spans="1:33" s="46" customFormat="1" ht="15.5" x14ac:dyDescent="0.35">
      <c r="A7" s="42">
        <f>A6</f>
        <v>0.35416666666666669</v>
      </c>
      <c r="B7" s="42">
        <v>1.0416666666666666E-2</v>
      </c>
      <c r="C7" s="42">
        <f t="shared" ref="C7:C12" si="0">A7+B7</f>
        <v>0.36458333333333337</v>
      </c>
      <c r="D7" s="227" t="s">
        <v>6</v>
      </c>
      <c r="E7" s="228"/>
      <c r="F7" s="228"/>
      <c r="G7" s="228"/>
      <c r="H7" s="248"/>
      <c r="I7" s="62"/>
      <c r="J7" s="42">
        <f>J6</f>
        <v>0.35416666666666669</v>
      </c>
      <c r="K7" s="42">
        <v>1.0416666666666666E-2</v>
      </c>
      <c r="L7" s="247">
        <f t="shared" ref="L7:L12" si="1">J7+K7</f>
        <v>0.36458333333333337</v>
      </c>
      <c r="M7" s="247"/>
      <c r="N7" s="179" t="s">
        <v>6</v>
      </c>
      <c r="O7" s="179"/>
      <c r="P7" s="179"/>
      <c r="Q7" s="179"/>
      <c r="R7" s="179"/>
      <c r="U7" s="86"/>
      <c r="V7" s="86"/>
      <c r="W7" s="86"/>
    </row>
    <row r="8" spans="1:33" s="46" customFormat="1" ht="15.5" x14ac:dyDescent="0.35">
      <c r="A8" s="42">
        <f>C7</f>
        <v>0.36458333333333337</v>
      </c>
      <c r="B8" s="42">
        <v>1.3888888888888888E-2</v>
      </c>
      <c r="C8" s="42">
        <f t="shared" si="0"/>
        <v>0.37847222222222227</v>
      </c>
      <c r="D8" s="141" t="s">
        <v>188</v>
      </c>
      <c r="E8" s="141" t="s">
        <v>148</v>
      </c>
      <c r="F8" s="141" t="s">
        <v>153</v>
      </c>
      <c r="G8" s="171" t="s">
        <v>187</v>
      </c>
      <c r="H8" s="141" t="s">
        <v>189</v>
      </c>
      <c r="I8" s="62"/>
      <c r="J8" s="42">
        <f>L7</f>
        <v>0.36458333333333337</v>
      </c>
      <c r="K8" s="42">
        <v>1.3888888888888888E-2</v>
      </c>
      <c r="L8" s="247">
        <f t="shared" si="1"/>
        <v>0.37847222222222227</v>
      </c>
      <c r="M8" s="247"/>
      <c r="N8" s="141" t="s">
        <v>149</v>
      </c>
      <c r="O8" s="141" t="s">
        <v>158</v>
      </c>
      <c r="P8" s="141" t="s">
        <v>151</v>
      </c>
      <c r="Q8" s="171" t="s">
        <v>185</v>
      </c>
      <c r="R8" s="141" t="s">
        <v>182</v>
      </c>
      <c r="U8" s="86"/>
      <c r="V8" s="86"/>
      <c r="W8" s="86"/>
    </row>
    <row r="9" spans="1:33" s="46" customFormat="1" ht="15.5" x14ac:dyDescent="0.35">
      <c r="A9" s="42">
        <f>C8</f>
        <v>0.37847222222222227</v>
      </c>
      <c r="B9" s="42">
        <v>1.3888888888888888E-2</v>
      </c>
      <c r="C9" s="42">
        <f t="shared" si="0"/>
        <v>0.39236111111111116</v>
      </c>
      <c r="D9" s="147" t="s">
        <v>189</v>
      </c>
      <c r="E9" s="147" t="s">
        <v>188</v>
      </c>
      <c r="F9" s="141" t="s">
        <v>148</v>
      </c>
      <c r="G9" s="171" t="s">
        <v>153</v>
      </c>
      <c r="H9" s="141" t="s">
        <v>187</v>
      </c>
      <c r="I9" s="62"/>
      <c r="J9" s="42">
        <f>L8</f>
        <v>0.37847222222222227</v>
      </c>
      <c r="K9" s="42">
        <v>1.3888888888888888E-2</v>
      </c>
      <c r="L9" s="247">
        <f t="shared" si="1"/>
        <v>0.39236111111111116</v>
      </c>
      <c r="M9" s="247"/>
      <c r="N9" s="147" t="s">
        <v>182</v>
      </c>
      <c r="O9" s="141" t="s">
        <v>149</v>
      </c>
      <c r="P9" s="141" t="s">
        <v>158</v>
      </c>
      <c r="Q9" s="171" t="s">
        <v>151</v>
      </c>
      <c r="R9" s="147" t="s">
        <v>185</v>
      </c>
      <c r="U9" s="86"/>
    </row>
    <row r="10" spans="1:33" s="46" customFormat="1" ht="15.5" x14ac:dyDescent="0.35">
      <c r="A10" s="42">
        <f>C9</f>
        <v>0.39236111111111116</v>
      </c>
      <c r="B10" s="42">
        <v>1.3888888888888888E-2</v>
      </c>
      <c r="C10" s="42">
        <f t="shared" si="0"/>
        <v>0.40625000000000006</v>
      </c>
      <c r="D10" s="141" t="s">
        <v>187</v>
      </c>
      <c r="E10" s="147" t="s">
        <v>189</v>
      </c>
      <c r="F10" s="147" t="s">
        <v>188</v>
      </c>
      <c r="G10" s="171" t="s">
        <v>148</v>
      </c>
      <c r="H10" s="141" t="s">
        <v>153</v>
      </c>
      <c r="I10" s="62"/>
      <c r="J10" s="42">
        <f>L9</f>
        <v>0.39236111111111116</v>
      </c>
      <c r="K10" s="42">
        <v>1.3888888888888888E-2</v>
      </c>
      <c r="L10" s="247">
        <f t="shared" si="1"/>
        <v>0.40625000000000006</v>
      </c>
      <c r="M10" s="247"/>
      <c r="N10" s="147" t="s">
        <v>185</v>
      </c>
      <c r="O10" s="147" t="s">
        <v>182</v>
      </c>
      <c r="P10" s="141" t="s">
        <v>149</v>
      </c>
      <c r="Q10" s="171" t="s">
        <v>158</v>
      </c>
      <c r="R10" s="141" t="s">
        <v>151</v>
      </c>
      <c r="U10" s="86"/>
    </row>
    <row r="11" spans="1:33" s="46" customFormat="1" ht="15.5" x14ac:dyDescent="0.35">
      <c r="A11" s="168">
        <f>C10</f>
        <v>0.40625000000000006</v>
      </c>
      <c r="B11" s="168">
        <v>1.3888888888888888E-2</v>
      </c>
      <c r="C11" s="168">
        <f t="shared" si="0"/>
        <v>0.42013888888888895</v>
      </c>
      <c r="D11" s="171" t="s">
        <v>153</v>
      </c>
      <c r="E11" s="171" t="s">
        <v>187</v>
      </c>
      <c r="F11" s="171" t="s">
        <v>189</v>
      </c>
      <c r="G11" s="171" t="s">
        <v>188</v>
      </c>
      <c r="H11" s="171" t="s">
        <v>148</v>
      </c>
      <c r="I11" s="62"/>
      <c r="J11" s="168">
        <f>L10</f>
        <v>0.40625000000000006</v>
      </c>
      <c r="K11" s="168">
        <v>1.3888888888888888E-2</v>
      </c>
      <c r="L11" s="168">
        <f t="shared" si="1"/>
        <v>0.42013888888888895</v>
      </c>
      <c r="M11" s="168"/>
      <c r="N11" s="171" t="s">
        <v>151</v>
      </c>
      <c r="O11" s="171" t="s">
        <v>185</v>
      </c>
      <c r="P11" s="171" t="s">
        <v>182</v>
      </c>
      <c r="Q11" s="171" t="s">
        <v>149</v>
      </c>
      <c r="R11" s="171" t="s">
        <v>158</v>
      </c>
      <c r="U11" s="86"/>
    </row>
    <row r="12" spans="1:33" s="46" customFormat="1" ht="15.5" x14ac:dyDescent="0.35">
      <c r="A12" s="42">
        <f>C11</f>
        <v>0.42013888888888895</v>
      </c>
      <c r="B12" s="42">
        <v>1.3888888888888888E-2</v>
      </c>
      <c r="C12" s="42">
        <f t="shared" si="0"/>
        <v>0.43402777777777785</v>
      </c>
      <c r="D12" s="141" t="s">
        <v>148</v>
      </c>
      <c r="E12" s="141" t="s">
        <v>153</v>
      </c>
      <c r="F12" s="147" t="s">
        <v>187</v>
      </c>
      <c r="G12" s="171" t="s">
        <v>189</v>
      </c>
      <c r="H12" s="147" t="s">
        <v>188</v>
      </c>
      <c r="I12" s="62"/>
      <c r="J12" s="42">
        <f>L11</f>
        <v>0.42013888888888895</v>
      </c>
      <c r="K12" s="42">
        <v>1.3888888888888888E-2</v>
      </c>
      <c r="L12" s="247">
        <f t="shared" si="1"/>
        <v>0.43402777777777785</v>
      </c>
      <c r="M12" s="247"/>
      <c r="N12" s="141" t="s">
        <v>158</v>
      </c>
      <c r="O12" s="147" t="s">
        <v>151</v>
      </c>
      <c r="P12" s="147" t="s">
        <v>185</v>
      </c>
      <c r="Q12" s="171" t="s">
        <v>182</v>
      </c>
      <c r="R12" s="141" t="s">
        <v>149</v>
      </c>
    </row>
    <row r="13" spans="1:33" s="46" customFormat="1" ht="15.5" x14ac:dyDescent="0.35">
      <c r="A13" s="247" t="s">
        <v>0</v>
      </c>
      <c r="B13" s="247"/>
      <c r="C13" s="247"/>
      <c r="D13" s="247"/>
      <c r="E13" s="247"/>
      <c r="F13" s="247"/>
      <c r="G13" s="247"/>
      <c r="H13" s="247"/>
      <c r="I13" s="62"/>
      <c r="J13" s="42"/>
      <c r="K13" s="42"/>
      <c r="L13" s="247"/>
      <c r="M13" s="247"/>
      <c r="N13" s="141"/>
      <c r="O13" s="141"/>
      <c r="P13" s="141" t="s">
        <v>0</v>
      </c>
      <c r="Q13" s="171"/>
      <c r="R13" s="141"/>
      <c r="U13" s="251"/>
      <c r="V13" s="251"/>
    </row>
    <row r="14" spans="1:33" s="46" customFormat="1" ht="15.5" x14ac:dyDescent="0.35">
      <c r="A14" s="152">
        <v>0.44444444444444442</v>
      </c>
      <c r="B14" s="152"/>
      <c r="C14" s="152">
        <f>C20</f>
        <v>0.52430555555555547</v>
      </c>
      <c r="D14" s="249" t="s">
        <v>67</v>
      </c>
      <c r="E14" s="250"/>
      <c r="F14" s="250"/>
      <c r="G14" s="250"/>
      <c r="H14" s="166" t="s">
        <v>73</v>
      </c>
      <c r="I14" s="62"/>
      <c r="J14" s="152">
        <v>0.44444444444444442</v>
      </c>
      <c r="K14" s="152"/>
      <c r="L14" s="257">
        <f>L19</f>
        <v>0.51041666666666663</v>
      </c>
      <c r="M14" s="257"/>
      <c r="N14" s="249" t="s">
        <v>67</v>
      </c>
      <c r="O14" s="250"/>
      <c r="P14" s="250"/>
      <c r="Q14" s="250"/>
      <c r="R14" s="166" t="s">
        <v>73</v>
      </c>
    </row>
    <row r="15" spans="1:33" s="46" customFormat="1" ht="15.5" x14ac:dyDescent="0.35">
      <c r="A15" s="42">
        <f>A14</f>
        <v>0.44444444444444442</v>
      </c>
      <c r="B15" s="42">
        <v>1.0416666666666666E-2</v>
      </c>
      <c r="C15" s="42">
        <f t="shared" ref="C15:C20" si="2">A15+B15</f>
        <v>0.4548611111111111</v>
      </c>
      <c r="D15" s="179" t="s">
        <v>6</v>
      </c>
      <c r="E15" s="179"/>
      <c r="F15" s="179"/>
      <c r="G15" s="179"/>
      <c r="H15" s="179"/>
      <c r="I15" s="62"/>
      <c r="J15" s="42">
        <f>J14</f>
        <v>0.44444444444444442</v>
      </c>
      <c r="K15" s="42">
        <v>1.0416666666666666E-2</v>
      </c>
      <c r="L15" s="247">
        <f>J15+K15</f>
        <v>0.4548611111111111</v>
      </c>
      <c r="M15" s="247"/>
      <c r="N15" s="179" t="s">
        <v>6</v>
      </c>
      <c r="O15" s="179"/>
      <c r="P15" s="179"/>
      <c r="Q15" s="179"/>
      <c r="R15" s="179"/>
      <c r="U15" s="86"/>
    </row>
    <row r="16" spans="1:33" s="46" customFormat="1" ht="15.5" x14ac:dyDescent="0.35">
      <c r="A16" s="42">
        <f>C15</f>
        <v>0.4548611111111111</v>
      </c>
      <c r="B16" s="42">
        <v>1.3888888888888888E-2</v>
      </c>
      <c r="C16" s="42">
        <f t="shared" si="2"/>
        <v>0.46875</v>
      </c>
      <c r="D16" s="141" t="s">
        <v>190</v>
      </c>
      <c r="E16" s="141" t="s">
        <v>166</v>
      </c>
      <c r="F16" s="141" t="s">
        <v>146</v>
      </c>
      <c r="G16" s="171" t="s">
        <v>159</v>
      </c>
      <c r="H16" s="141" t="s">
        <v>156</v>
      </c>
      <c r="I16" s="62"/>
      <c r="J16" s="42">
        <f>L15</f>
        <v>0.4548611111111111</v>
      </c>
      <c r="K16" s="42">
        <v>1.3888888888888888E-2</v>
      </c>
      <c r="L16" s="247">
        <f>J16+K16</f>
        <v>0.46875</v>
      </c>
      <c r="M16" s="247"/>
      <c r="N16" s="141" t="s">
        <v>150</v>
      </c>
      <c r="O16" s="141" t="s">
        <v>147</v>
      </c>
      <c r="P16" s="141" t="s">
        <v>152</v>
      </c>
      <c r="Q16" s="171" t="s">
        <v>162</v>
      </c>
      <c r="R16" s="141" t="s">
        <v>186</v>
      </c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</row>
    <row r="17" spans="1:22" s="46" customFormat="1" ht="15.5" x14ac:dyDescent="0.35">
      <c r="A17" s="42">
        <f>C16</f>
        <v>0.46875</v>
      </c>
      <c r="B17" s="42">
        <v>1.3888888888888888E-2</v>
      </c>
      <c r="C17" s="42">
        <f t="shared" si="2"/>
        <v>0.4826388888888889</v>
      </c>
      <c r="D17" s="141" t="s">
        <v>156</v>
      </c>
      <c r="E17" s="147" t="s">
        <v>190</v>
      </c>
      <c r="F17" s="147" t="s">
        <v>166</v>
      </c>
      <c r="G17" s="171" t="s">
        <v>146</v>
      </c>
      <c r="H17" s="147" t="s">
        <v>159</v>
      </c>
      <c r="I17" s="62"/>
      <c r="J17" s="42">
        <f>L16</f>
        <v>0.46875</v>
      </c>
      <c r="K17" s="42">
        <v>1.3888888888888888E-2</v>
      </c>
      <c r="L17" s="247">
        <f>J17+K17</f>
        <v>0.4826388888888889</v>
      </c>
      <c r="M17" s="247"/>
      <c r="N17" s="147" t="s">
        <v>162</v>
      </c>
      <c r="O17" s="141" t="s">
        <v>150</v>
      </c>
      <c r="P17" s="141" t="s">
        <v>147</v>
      </c>
      <c r="Q17" s="171" t="s">
        <v>152</v>
      </c>
      <c r="R17" s="141" t="s">
        <v>186</v>
      </c>
      <c r="U17" s="86"/>
    </row>
    <row r="18" spans="1:22" s="46" customFormat="1" ht="15.5" x14ac:dyDescent="0.35">
      <c r="A18" s="42">
        <f>C17</f>
        <v>0.4826388888888889</v>
      </c>
      <c r="B18" s="42">
        <v>1.3888888888888888E-2</v>
      </c>
      <c r="C18" s="42">
        <f t="shared" si="2"/>
        <v>0.49652777777777779</v>
      </c>
      <c r="D18" s="147" t="s">
        <v>159</v>
      </c>
      <c r="E18" s="141" t="s">
        <v>156</v>
      </c>
      <c r="F18" s="147" t="s">
        <v>190</v>
      </c>
      <c r="G18" s="171" t="s">
        <v>191</v>
      </c>
      <c r="H18" s="147" t="s">
        <v>146</v>
      </c>
      <c r="I18" s="62"/>
      <c r="J18" s="42">
        <f>L17</f>
        <v>0.4826388888888889</v>
      </c>
      <c r="K18" s="42">
        <v>1.3888888888888888E-2</v>
      </c>
      <c r="L18" s="247">
        <f>J18+K18</f>
        <v>0.49652777777777779</v>
      </c>
      <c r="M18" s="247"/>
      <c r="N18" s="141" t="s">
        <v>152</v>
      </c>
      <c r="O18" s="147" t="s">
        <v>162</v>
      </c>
      <c r="P18" s="141" t="s">
        <v>150</v>
      </c>
      <c r="Q18" s="171" t="s">
        <v>147</v>
      </c>
      <c r="R18" s="141" t="s">
        <v>186</v>
      </c>
      <c r="V18" s="46" t="s">
        <v>0</v>
      </c>
    </row>
    <row r="19" spans="1:22" s="46" customFormat="1" ht="15.5" x14ac:dyDescent="0.35">
      <c r="A19" s="168">
        <f>C18</f>
        <v>0.49652777777777779</v>
      </c>
      <c r="B19" s="168">
        <v>1.3888888888888888E-2</v>
      </c>
      <c r="C19" s="168">
        <f t="shared" si="2"/>
        <v>0.51041666666666663</v>
      </c>
      <c r="D19" s="171" t="s">
        <v>146</v>
      </c>
      <c r="E19" s="171" t="s">
        <v>159</v>
      </c>
      <c r="F19" s="171" t="s">
        <v>156</v>
      </c>
      <c r="G19" s="171" t="s">
        <v>190</v>
      </c>
      <c r="H19" s="171" t="s">
        <v>191</v>
      </c>
      <c r="I19" s="62"/>
      <c r="J19" s="168">
        <f>L18</f>
        <v>0.49652777777777779</v>
      </c>
      <c r="K19" s="168">
        <v>1.3888888888888888E-2</v>
      </c>
      <c r="L19" s="168">
        <f>J19+K19</f>
        <v>0.51041666666666663</v>
      </c>
      <c r="M19" s="168"/>
      <c r="N19" s="171" t="s">
        <v>147</v>
      </c>
      <c r="O19" s="171" t="s">
        <v>152</v>
      </c>
      <c r="P19" s="171" t="s">
        <v>192</v>
      </c>
      <c r="Q19" s="171" t="s">
        <v>150</v>
      </c>
      <c r="R19" s="171" t="s">
        <v>186</v>
      </c>
    </row>
    <row r="20" spans="1:22" s="46" customFormat="1" ht="15.5" x14ac:dyDescent="0.35">
      <c r="A20" s="42">
        <f>C19</f>
        <v>0.51041666666666663</v>
      </c>
      <c r="B20" s="42">
        <v>1.3888888888888888E-2</v>
      </c>
      <c r="C20" s="42">
        <f t="shared" si="2"/>
        <v>0.52430555555555547</v>
      </c>
      <c r="D20" s="147" t="s">
        <v>166</v>
      </c>
      <c r="E20" s="147" t="s">
        <v>146</v>
      </c>
      <c r="F20" s="141" t="s">
        <v>159</v>
      </c>
      <c r="G20" s="171" t="s">
        <v>156</v>
      </c>
      <c r="H20" s="147" t="s">
        <v>190</v>
      </c>
      <c r="I20" s="62"/>
      <c r="J20" s="97"/>
      <c r="K20" s="97"/>
      <c r="L20" s="258"/>
      <c r="M20" s="258"/>
      <c r="N20" s="43"/>
      <c r="O20" s="43"/>
      <c r="P20" s="43"/>
      <c r="Q20" s="43"/>
      <c r="R20" s="43"/>
      <c r="U20" s="96"/>
    </row>
    <row r="21" spans="1:22" s="46" customFormat="1" ht="15.5" x14ac:dyDescent="0.35">
      <c r="A21" s="247" t="s">
        <v>0</v>
      </c>
      <c r="B21" s="247"/>
      <c r="C21" s="247"/>
      <c r="D21" s="247"/>
      <c r="E21" s="247"/>
      <c r="F21" s="247"/>
      <c r="G21" s="247"/>
      <c r="H21" s="247"/>
      <c r="I21" s="62"/>
      <c r="J21" s="97"/>
      <c r="K21" s="97"/>
      <c r="L21" s="258"/>
      <c r="M21" s="258"/>
      <c r="N21" s="43"/>
      <c r="O21" s="43"/>
      <c r="P21" s="43"/>
      <c r="Q21" s="43"/>
      <c r="R21" s="43"/>
    </row>
    <row r="22" spans="1:22" s="46" customFormat="1" ht="15.5" x14ac:dyDescent="0.35">
      <c r="A22" s="152">
        <v>0.53472222222222221</v>
      </c>
      <c r="B22" s="152"/>
      <c r="C22" s="152">
        <f>C27</f>
        <v>0.6006944444444442</v>
      </c>
      <c r="D22" s="249" t="s">
        <v>67</v>
      </c>
      <c r="E22" s="250"/>
      <c r="F22" s="250"/>
      <c r="G22" s="250"/>
      <c r="H22" s="166" t="s">
        <v>73</v>
      </c>
      <c r="I22" s="62"/>
      <c r="J22" s="169">
        <v>0.52083333333333337</v>
      </c>
      <c r="K22" s="169"/>
      <c r="L22" s="257">
        <f>L27</f>
        <v>0.58680555555555536</v>
      </c>
      <c r="M22" s="257"/>
      <c r="N22" s="249" t="s">
        <v>67</v>
      </c>
      <c r="O22" s="250"/>
      <c r="P22" s="250"/>
      <c r="Q22" s="250"/>
      <c r="R22" s="166" t="s">
        <v>73</v>
      </c>
      <c r="U22" s="86"/>
      <c r="V22" s="86"/>
    </row>
    <row r="23" spans="1:22" s="46" customFormat="1" ht="15.5" x14ac:dyDescent="0.35">
      <c r="A23" s="42">
        <f>A22</f>
        <v>0.53472222222222221</v>
      </c>
      <c r="B23" s="42">
        <v>1.0416666666666666E-2</v>
      </c>
      <c r="C23" s="42">
        <f>A23+B23</f>
        <v>0.54513888888888884</v>
      </c>
      <c r="D23" s="179" t="s">
        <v>6</v>
      </c>
      <c r="E23" s="179"/>
      <c r="F23" s="179"/>
      <c r="G23" s="179"/>
      <c r="H23" s="179"/>
      <c r="I23" s="62"/>
      <c r="J23" s="42">
        <f>J22</f>
        <v>0.52083333333333337</v>
      </c>
      <c r="K23" s="42">
        <v>1.0416666666666666E-2</v>
      </c>
      <c r="L23" s="247">
        <f>J23+K23</f>
        <v>0.53125</v>
      </c>
      <c r="M23" s="247"/>
      <c r="N23" s="179" t="s">
        <v>6</v>
      </c>
      <c r="O23" s="179"/>
      <c r="P23" s="179"/>
      <c r="Q23" s="179"/>
      <c r="R23" s="179"/>
      <c r="U23" s="86" t="s">
        <v>0</v>
      </c>
      <c r="V23" s="86"/>
    </row>
    <row r="24" spans="1:22" s="46" customFormat="1" ht="15.5" x14ac:dyDescent="0.35">
      <c r="A24" s="42">
        <f>C23</f>
        <v>0.54513888888888884</v>
      </c>
      <c r="B24" s="42">
        <v>1.3888888888888888E-2</v>
      </c>
      <c r="C24" s="42">
        <f>A24+B24</f>
        <v>0.55902777777777768</v>
      </c>
      <c r="D24" s="141" t="s">
        <v>165</v>
      </c>
      <c r="E24" s="141" t="s">
        <v>163</v>
      </c>
      <c r="F24" s="141" t="s">
        <v>154</v>
      </c>
      <c r="G24" s="171" t="s">
        <v>160</v>
      </c>
      <c r="H24" s="141" t="s">
        <v>186</v>
      </c>
      <c r="I24" s="62"/>
      <c r="J24" s="42">
        <f>L23</f>
        <v>0.53125</v>
      </c>
      <c r="K24" s="42">
        <v>1.3888888888888888E-2</v>
      </c>
      <c r="L24" s="247">
        <f>J24+K24</f>
        <v>0.54513888888888884</v>
      </c>
      <c r="M24" s="247"/>
      <c r="N24" s="141" t="s">
        <v>155</v>
      </c>
      <c r="O24" s="141" t="s">
        <v>164</v>
      </c>
      <c r="P24" s="141" t="s">
        <v>157</v>
      </c>
      <c r="Q24" s="171" t="s">
        <v>161</v>
      </c>
      <c r="R24" s="141" t="s">
        <v>186</v>
      </c>
    </row>
    <row r="25" spans="1:22" s="46" customFormat="1" ht="15.5" x14ac:dyDescent="0.35">
      <c r="A25" s="42">
        <f>C24</f>
        <v>0.55902777777777768</v>
      </c>
      <c r="B25" s="42">
        <v>1.3888888888888888E-2</v>
      </c>
      <c r="C25" s="42">
        <f>A25+B25</f>
        <v>0.57291666666666652</v>
      </c>
      <c r="D25" s="141" t="s">
        <v>160</v>
      </c>
      <c r="E25" s="147" t="s">
        <v>165</v>
      </c>
      <c r="F25" s="147" t="s">
        <v>163</v>
      </c>
      <c r="G25" s="171" t="s">
        <v>154</v>
      </c>
      <c r="H25" s="141" t="s">
        <v>186</v>
      </c>
      <c r="I25" s="62"/>
      <c r="J25" s="42">
        <f>L24</f>
        <v>0.54513888888888884</v>
      </c>
      <c r="K25" s="42">
        <v>1.3888888888888888E-2</v>
      </c>
      <c r="L25" s="247">
        <f>J25+K25</f>
        <v>0.55902777777777768</v>
      </c>
      <c r="M25" s="247"/>
      <c r="N25" s="147" t="s">
        <v>161</v>
      </c>
      <c r="O25" s="147" t="s">
        <v>155</v>
      </c>
      <c r="P25" s="147" t="s">
        <v>164</v>
      </c>
      <c r="Q25" s="171" t="s">
        <v>157</v>
      </c>
      <c r="R25" s="141" t="s">
        <v>186</v>
      </c>
      <c r="T25" s="46" t="s">
        <v>0</v>
      </c>
    </row>
    <row r="26" spans="1:22" s="46" customFormat="1" ht="15.5" x14ac:dyDescent="0.35">
      <c r="A26" s="42">
        <f>C25</f>
        <v>0.57291666666666652</v>
      </c>
      <c r="B26" s="42">
        <v>1.3888888888888888E-2</v>
      </c>
      <c r="C26" s="42">
        <f>A26+B26</f>
        <v>0.58680555555555536</v>
      </c>
      <c r="D26" s="141" t="s">
        <v>154</v>
      </c>
      <c r="E26" s="141" t="s">
        <v>160</v>
      </c>
      <c r="F26" s="147" t="s">
        <v>165</v>
      </c>
      <c r="G26" s="171" t="s">
        <v>163</v>
      </c>
      <c r="H26" s="147" t="s">
        <v>186</v>
      </c>
      <c r="I26" s="62"/>
      <c r="J26" s="42">
        <f>L25</f>
        <v>0.55902777777777768</v>
      </c>
      <c r="K26" s="42">
        <v>1.3888888888888888E-2</v>
      </c>
      <c r="L26" s="247">
        <f>J26+K26</f>
        <v>0.57291666666666652</v>
      </c>
      <c r="M26" s="247"/>
      <c r="N26" s="141" t="s">
        <v>157</v>
      </c>
      <c r="O26" s="147" t="s">
        <v>161</v>
      </c>
      <c r="P26" s="147" t="s">
        <v>155</v>
      </c>
      <c r="Q26" s="171" t="s">
        <v>164</v>
      </c>
      <c r="R26" s="147" t="s">
        <v>186</v>
      </c>
    </row>
    <row r="27" spans="1:22" s="46" customFormat="1" ht="15.5" x14ac:dyDescent="0.35">
      <c r="A27" s="42">
        <f>C26</f>
        <v>0.58680555555555536</v>
      </c>
      <c r="B27" s="42">
        <v>1.3888888888888888E-2</v>
      </c>
      <c r="C27" s="42">
        <f>A27+B27</f>
        <v>0.6006944444444442</v>
      </c>
      <c r="D27" s="147" t="s">
        <v>163</v>
      </c>
      <c r="E27" s="141" t="s">
        <v>154</v>
      </c>
      <c r="F27" s="141" t="s">
        <v>160</v>
      </c>
      <c r="G27" s="171" t="s">
        <v>172</v>
      </c>
      <c r="H27" s="147" t="s">
        <v>186</v>
      </c>
      <c r="I27" s="62"/>
      <c r="J27" s="42">
        <f>L26</f>
        <v>0.57291666666666652</v>
      </c>
      <c r="K27" s="42">
        <v>1.3888888888888888E-2</v>
      </c>
      <c r="L27" s="247">
        <f>J27+K27</f>
        <v>0.58680555555555536</v>
      </c>
      <c r="M27" s="247"/>
      <c r="N27" s="147" t="s">
        <v>164</v>
      </c>
      <c r="O27" s="141" t="s">
        <v>157</v>
      </c>
      <c r="P27" s="147" t="s">
        <v>161</v>
      </c>
      <c r="Q27" s="171" t="s">
        <v>155</v>
      </c>
      <c r="R27" s="147" t="s">
        <v>186</v>
      </c>
    </row>
    <row r="28" spans="1:22" s="46" customFormat="1" ht="15.5" x14ac:dyDescent="0.35">
      <c r="A28" s="247" t="s">
        <v>0</v>
      </c>
      <c r="B28" s="247"/>
      <c r="C28" s="247"/>
      <c r="D28" s="247"/>
      <c r="E28" s="247"/>
      <c r="F28" s="247"/>
      <c r="G28" s="247"/>
      <c r="H28" s="247"/>
      <c r="I28" s="62"/>
      <c r="J28" s="42"/>
      <c r="K28" s="42"/>
      <c r="L28" s="247"/>
      <c r="M28" s="247"/>
      <c r="N28" s="141"/>
      <c r="O28" s="141"/>
      <c r="P28" s="141"/>
      <c r="Q28" s="171"/>
      <c r="R28" s="141"/>
    </row>
    <row r="29" spans="1:22" s="46" customFormat="1" ht="15.5" x14ac:dyDescent="0.35">
      <c r="A29" s="152">
        <v>0.61111111111111105</v>
      </c>
      <c r="B29" s="152"/>
      <c r="C29" s="152">
        <f>C35</f>
        <v>0.70833333333333348</v>
      </c>
      <c r="D29" s="249" t="s">
        <v>66</v>
      </c>
      <c r="E29" s="250"/>
      <c r="F29" s="250"/>
      <c r="G29" s="250"/>
      <c r="H29" s="166" t="s">
        <v>193</v>
      </c>
      <c r="I29" s="62"/>
      <c r="J29" s="152">
        <v>0.59722222222222221</v>
      </c>
      <c r="K29" s="152"/>
      <c r="L29" s="257">
        <f>L35</f>
        <v>0.69444444444444464</v>
      </c>
      <c r="M29" s="257"/>
      <c r="N29" s="249" t="s">
        <v>66</v>
      </c>
      <c r="O29" s="250"/>
      <c r="P29" s="250"/>
      <c r="Q29" s="250"/>
      <c r="R29" s="166" t="s">
        <v>75</v>
      </c>
    </row>
    <row r="30" spans="1:22" s="46" customFormat="1" ht="15.5" x14ac:dyDescent="0.35">
      <c r="A30" s="42">
        <f>A29</f>
        <v>0.61111111111111105</v>
      </c>
      <c r="B30" s="42">
        <v>1.0416666666666666E-2</v>
      </c>
      <c r="C30" s="42">
        <f t="shared" ref="C30:C35" si="3">A30+B30</f>
        <v>0.62152777777777768</v>
      </c>
      <c r="D30" s="227" t="s">
        <v>6</v>
      </c>
      <c r="E30" s="228"/>
      <c r="F30" s="228"/>
      <c r="G30" s="228"/>
      <c r="H30" s="248"/>
      <c r="I30" s="62"/>
      <c r="J30" s="42">
        <f>J29</f>
        <v>0.59722222222222221</v>
      </c>
      <c r="K30" s="42">
        <v>1.0416666666666666E-2</v>
      </c>
      <c r="L30" s="247">
        <f t="shared" ref="L30:L35" si="4">J30+K30</f>
        <v>0.60763888888888884</v>
      </c>
      <c r="M30" s="247"/>
      <c r="N30" s="179" t="s">
        <v>6</v>
      </c>
      <c r="O30" s="179"/>
      <c r="P30" s="179"/>
      <c r="Q30" s="179"/>
      <c r="R30" s="179"/>
    </row>
    <row r="31" spans="1:22" s="46" customFormat="1" ht="15.5" x14ac:dyDescent="0.35">
      <c r="A31" s="42">
        <f>C30</f>
        <v>0.62152777777777768</v>
      </c>
      <c r="B31" s="42">
        <v>1.7361111111111112E-2</v>
      </c>
      <c r="C31" s="42">
        <f t="shared" si="3"/>
        <v>0.63888888888888884</v>
      </c>
      <c r="D31" s="141" t="s">
        <v>182</v>
      </c>
      <c r="E31" s="147" t="s">
        <v>149</v>
      </c>
      <c r="F31" s="147" t="s">
        <v>158</v>
      </c>
      <c r="G31" s="171" t="s">
        <v>151</v>
      </c>
      <c r="H31" s="147" t="s">
        <v>185</v>
      </c>
      <c r="I31" s="62"/>
      <c r="J31" s="168">
        <f>L30</f>
        <v>0.60763888888888884</v>
      </c>
      <c r="K31" s="168">
        <v>1.7361111111111112E-2</v>
      </c>
      <c r="L31" s="247">
        <f t="shared" si="4"/>
        <v>0.625</v>
      </c>
      <c r="M31" s="247"/>
      <c r="N31" s="171" t="s">
        <v>189</v>
      </c>
      <c r="O31" s="171" t="s">
        <v>188</v>
      </c>
      <c r="P31" s="171" t="s">
        <v>148</v>
      </c>
      <c r="Q31" s="171" t="s">
        <v>153</v>
      </c>
      <c r="R31" s="171" t="s">
        <v>187</v>
      </c>
    </row>
    <row r="32" spans="1:22" s="46" customFormat="1" ht="15.5" x14ac:dyDescent="0.35">
      <c r="A32" s="42">
        <f>C31</f>
        <v>0.63888888888888884</v>
      </c>
      <c r="B32" s="42">
        <v>1.7361111111111112E-2</v>
      </c>
      <c r="C32" s="42">
        <f t="shared" si="3"/>
        <v>0.65625</v>
      </c>
      <c r="D32" s="141" t="s">
        <v>185</v>
      </c>
      <c r="E32" s="147" t="s">
        <v>182</v>
      </c>
      <c r="F32" s="141" t="s">
        <v>149</v>
      </c>
      <c r="G32" s="171" t="s">
        <v>158</v>
      </c>
      <c r="H32" s="141" t="s">
        <v>151</v>
      </c>
      <c r="I32" s="62"/>
      <c r="J32" s="168">
        <f>L31</f>
        <v>0.625</v>
      </c>
      <c r="K32" s="168">
        <v>1.7361111111111112E-2</v>
      </c>
      <c r="L32" s="247">
        <f t="shared" si="4"/>
        <v>0.64236111111111116</v>
      </c>
      <c r="M32" s="247"/>
      <c r="N32" s="171" t="s">
        <v>187</v>
      </c>
      <c r="O32" s="171" t="s">
        <v>189</v>
      </c>
      <c r="P32" s="171" t="s">
        <v>188</v>
      </c>
      <c r="Q32" s="171" t="s">
        <v>148</v>
      </c>
      <c r="R32" s="171" t="s">
        <v>153</v>
      </c>
    </row>
    <row r="33" spans="1:20" s="46" customFormat="1" ht="15.5" x14ac:dyDescent="0.35">
      <c r="A33" s="42">
        <f>C32</f>
        <v>0.65625</v>
      </c>
      <c r="B33" s="42">
        <v>1.7361111111111112E-2</v>
      </c>
      <c r="C33" s="42">
        <f t="shared" si="3"/>
        <v>0.67361111111111116</v>
      </c>
      <c r="D33" s="141" t="s">
        <v>151</v>
      </c>
      <c r="E33" s="141" t="s">
        <v>185</v>
      </c>
      <c r="F33" s="147" t="s">
        <v>182</v>
      </c>
      <c r="G33" s="171" t="s">
        <v>149</v>
      </c>
      <c r="H33" s="141" t="s">
        <v>158</v>
      </c>
      <c r="I33" s="62"/>
      <c r="J33" s="168">
        <f>L32</f>
        <v>0.64236111111111116</v>
      </c>
      <c r="K33" s="168">
        <v>1.7361111111111112E-2</v>
      </c>
      <c r="L33" s="247">
        <f t="shared" si="4"/>
        <v>0.65972222222222232</v>
      </c>
      <c r="M33" s="247"/>
      <c r="N33" s="171" t="s">
        <v>153</v>
      </c>
      <c r="O33" s="171" t="s">
        <v>187</v>
      </c>
      <c r="P33" s="171" t="s">
        <v>189</v>
      </c>
      <c r="Q33" s="171" t="s">
        <v>188</v>
      </c>
      <c r="R33" s="171" t="s">
        <v>148</v>
      </c>
    </row>
    <row r="34" spans="1:20" s="46" customFormat="1" ht="15.5" x14ac:dyDescent="0.35">
      <c r="A34" s="42">
        <f>C33</f>
        <v>0.67361111111111116</v>
      </c>
      <c r="B34" s="42">
        <v>1.7361111111111112E-2</v>
      </c>
      <c r="C34" s="42">
        <f t="shared" si="3"/>
        <v>0.69097222222222232</v>
      </c>
      <c r="D34" s="141" t="s">
        <v>158</v>
      </c>
      <c r="E34" s="141" t="s">
        <v>151</v>
      </c>
      <c r="F34" s="141" t="s">
        <v>185</v>
      </c>
      <c r="G34" s="171" t="s">
        <v>182</v>
      </c>
      <c r="H34" s="147" t="s">
        <v>149</v>
      </c>
      <c r="I34" s="62" t="str">
        <f>IF(B34="",CONCATENATE(D34,"@","Sub Division ",LEFT(#REF!,FIND("-",#REF!)-1),""),"")</f>
        <v/>
      </c>
      <c r="J34" s="168">
        <f>L33</f>
        <v>0.65972222222222232</v>
      </c>
      <c r="K34" s="168">
        <v>1.7361111111111112E-2</v>
      </c>
      <c r="L34" s="247">
        <f t="shared" si="4"/>
        <v>0.67708333333333348</v>
      </c>
      <c r="M34" s="247"/>
      <c r="N34" s="171" t="s">
        <v>148</v>
      </c>
      <c r="O34" s="171" t="s">
        <v>153</v>
      </c>
      <c r="P34" s="171" t="s">
        <v>187</v>
      </c>
      <c r="Q34" s="171" t="s">
        <v>189</v>
      </c>
      <c r="R34" s="171" t="s">
        <v>188</v>
      </c>
    </row>
    <row r="35" spans="1:20" s="46" customFormat="1" ht="15.5" x14ac:dyDescent="0.35">
      <c r="A35" s="168">
        <f>C34</f>
        <v>0.69097222222222232</v>
      </c>
      <c r="B35" s="168">
        <v>1.7361111111111112E-2</v>
      </c>
      <c r="C35" s="168">
        <f t="shared" si="3"/>
        <v>0.70833333333333348</v>
      </c>
      <c r="D35" s="171" t="s">
        <v>149</v>
      </c>
      <c r="E35" s="171" t="s">
        <v>158</v>
      </c>
      <c r="F35" s="171" t="s">
        <v>151</v>
      </c>
      <c r="G35" s="171" t="s">
        <v>185</v>
      </c>
      <c r="H35" s="171" t="s">
        <v>182</v>
      </c>
      <c r="I35" s="62"/>
      <c r="J35" s="168">
        <f>L34</f>
        <v>0.67708333333333348</v>
      </c>
      <c r="K35" s="168">
        <v>1.7361111111111112E-2</v>
      </c>
      <c r="L35" s="168">
        <f t="shared" si="4"/>
        <v>0.69444444444444464</v>
      </c>
      <c r="M35" s="168"/>
      <c r="N35" s="171" t="s">
        <v>188</v>
      </c>
      <c r="O35" s="171" t="s">
        <v>148</v>
      </c>
      <c r="P35" s="171" t="s">
        <v>153</v>
      </c>
      <c r="Q35" s="171" t="s">
        <v>187</v>
      </c>
      <c r="R35" s="171" t="s">
        <v>189</v>
      </c>
    </row>
    <row r="36" spans="1:20" s="46" customFormat="1" ht="15.5" x14ac:dyDescent="0.35">
      <c r="A36" s="247"/>
      <c r="B36" s="247"/>
      <c r="C36" s="247"/>
      <c r="D36" s="247"/>
      <c r="E36" s="247"/>
      <c r="F36" s="247"/>
      <c r="G36" s="247"/>
      <c r="H36" s="247"/>
      <c r="I36" s="62"/>
      <c r="J36" s="42"/>
      <c r="K36" s="42"/>
      <c r="L36" s="247"/>
      <c r="M36" s="247"/>
      <c r="N36" s="141"/>
      <c r="O36" s="141"/>
      <c r="P36" s="141"/>
      <c r="Q36" s="171"/>
      <c r="R36" s="141"/>
    </row>
    <row r="37" spans="1:20" s="46" customFormat="1" ht="15.5" x14ac:dyDescent="0.35">
      <c r="A37" s="152">
        <v>0.71875</v>
      </c>
      <c r="B37" s="152"/>
      <c r="C37" s="152">
        <f>C42</f>
        <v>0.79861111111111127</v>
      </c>
      <c r="D37" s="249" t="s">
        <v>66</v>
      </c>
      <c r="E37" s="250"/>
      <c r="F37" s="250"/>
      <c r="G37" s="250"/>
      <c r="H37" s="166" t="s">
        <v>75</v>
      </c>
      <c r="J37" s="152">
        <v>0.70486111111111116</v>
      </c>
      <c r="K37" s="152"/>
      <c r="L37" s="257">
        <f>L43</f>
        <v>0.80208333333333359</v>
      </c>
      <c r="M37" s="257"/>
      <c r="N37" s="249" t="s">
        <v>66</v>
      </c>
      <c r="O37" s="250"/>
      <c r="P37" s="250"/>
      <c r="Q37" s="250"/>
      <c r="R37" s="166" t="s">
        <v>75</v>
      </c>
    </row>
    <row r="38" spans="1:20" s="46" customFormat="1" ht="15.5" x14ac:dyDescent="0.35">
      <c r="A38" s="42">
        <f>A37</f>
        <v>0.71875</v>
      </c>
      <c r="B38" s="42">
        <v>1.0416666666666666E-2</v>
      </c>
      <c r="C38" s="42">
        <f>A38+B38</f>
        <v>0.72916666666666663</v>
      </c>
      <c r="D38" s="179" t="s">
        <v>6</v>
      </c>
      <c r="E38" s="179"/>
      <c r="F38" s="179"/>
      <c r="G38" s="179"/>
      <c r="H38" s="179"/>
      <c r="J38" s="168">
        <f>J37</f>
        <v>0.70486111111111116</v>
      </c>
      <c r="K38" s="168">
        <v>1.0416666666666666E-2</v>
      </c>
      <c r="L38" s="247">
        <f t="shared" ref="L38:L43" si="5">J38+K38</f>
        <v>0.71527777777777779</v>
      </c>
      <c r="M38" s="247"/>
      <c r="N38" s="179" t="s">
        <v>6</v>
      </c>
      <c r="O38" s="179"/>
      <c r="P38" s="179"/>
      <c r="Q38" s="179"/>
      <c r="R38" s="179"/>
    </row>
    <row r="39" spans="1:20" s="46" customFormat="1" ht="15.5" x14ac:dyDescent="0.35">
      <c r="A39" s="42">
        <f>C38</f>
        <v>0.72916666666666663</v>
      </c>
      <c r="B39" s="42">
        <v>1.7361111111111112E-2</v>
      </c>
      <c r="C39" s="42">
        <f>A39+B39</f>
        <v>0.74652777777777779</v>
      </c>
      <c r="D39" s="141" t="s">
        <v>162</v>
      </c>
      <c r="E39" s="147" t="s">
        <v>150</v>
      </c>
      <c r="F39" s="147" t="s">
        <v>147</v>
      </c>
      <c r="G39" s="171" t="s">
        <v>152</v>
      </c>
      <c r="H39" s="147" t="s">
        <v>186</v>
      </c>
      <c r="J39" s="168">
        <f>L38</f>
        <v>0.71527777777777779</v>
      </c>
      <c r="K39" s="168">
        <v>1.7361111111111112E-2</v>
      </c>
      <c r="L39" s="247">
        <f t="shared" si="5"/>
        <v>0.73263888888888895</v>
      </c>
      <c r="M39" s="247"/>
      <c r="N39" s="171" t="s">
        <v>156</v>
      </c>
      <c r="O39" s="171" t="s">
        <v>190</v>
      </c>
      <c r="P39" s="171" t="s">
        <v>166</v>
      </c>
      <c r="Q39" s="171" t="s">
        <v>146</v>
      </c>
      <c r="R39" s="171" t="s">
        <v>159</v>
      </c>
    </row>
    <row r="40" spans="1:20" s="46" customFormat="1" ht="15.5" x14ac:dyDescent="0.35">
      <c r="A40" s="42">
        <f>C39</f>
        <v>0.74652777777777779</v>
      </c>
      <c r="B40" s="42">
        <v>1.7361111111111112E-2</v>
      </c>
      <c r="C40" s="42">
        <f>A40+B40</f>
        <v>0.76388888888888895</v>
      </c>
      <c r="D40" s="141" t="s">
        <v>152</v>
      </c>
      <c r="E40" s="147" t="s">
        <v>162</v>
      </c>
      <c r="F40" s="141" t="s">
        <v>150</v>
      </c>
      <c r="G40" s="171" t="s">
        <v>147</v>
      </c>
      <c r="H40" s="141" t="s">
        <v>186</v>
      </c>
      <c r="J40" s="168">
        <f>L39</f>
        <v>0.73263888888888895</v>
      </c>
      <c r="K40" s="168">
        <v>1.7361111111111112E-2</v>
      </c>
      <c r="L40" s="247">
        <f t="shared" si="5"/>
        <v>0.75000000000000011</v>
      </c>
      <c r="M40" s="247"/>
      <c r="N40" s="171" t="s">
        <v>159</v>
      </c>
      <c r="O40" s="171" t="s">
        <v>156</v>
      </c>
      <c r="P40" s="171" t="s">
        <v>190</v>
      </c>
      <c r="Q40" s="171" t="s">
        <v>191</v>
      </c>
      <c r="R40" s="171" t="s">
        <v>146</v>
      </c>
    </row>
    <row r="41" spans="1:20" s="46" customFormat="1" ht="15.5" x14ac:dyDescent="0.35">
      <c r="A41" s="42">
        <f>C40</f>
        <v>0.76388888888888895</v>
      </c>
      <c r="B41" s="42">
        <v>1.7361111111111112E-2</v>
      </c>
      <c r="C41" s="42">
        <f>A41+B41</f>
        <v>0.78125000000000011</v>
      </c>
      <c r="D41" s="141" t="s">
        <v>147</v>
      </c>
      <c r="E41" s="141" t="s">
        <v>152</v>
      </c>
      <c r="F41" s="147" t="s">
        <v>162</v>
      </c>
      <c r="G41" s="171" t="s">
        <v>150</v>
      </c>
      <c r="H41" s="141" t="s">
        <v>186</v>
      </c>
      <c r="J41" s="168">
        <f>L40</f>
        <v>0.75000000000000011</v>
      </c>
      <c r="K41" s="168">
        <v>1.7361111111111112E-2</v>
      </c>
      <c r="L41" s="247">
        <f t="shared" si="5"/>
        <v>0.76736111111111127</v>
      </c>
      <c r="M41" s="247"/>
      <c r="N41" s="171" t="s">
        <v>146</v>
      </c>
      <c r="O41" s="171" t="s">
        <v>159</v>
      </c>
      <c r="P41" s="171" t="s">
        <v>156</v>
      </c>
      <c r="Q41" s="171" t="s">
        <v>190</v>
      </c>
      <c r="R41" s="171" t="s">
        <v>191</v>
      </c>
    </row>
    <row r="42" spans="1:20" s="46" customFormat="1" ht="15.5" x14ac:dyDescent="0.35">
      <c r="A42" s="42">
        <f>C41</f>
        <v>0.78125000000000011</v>
      </c>
      <c r="B42" s="42">
        <v>1.7361111111111112E-2</v>
      </c>
      <c r="C42" s="42">
        <f>A42+B42</f>
        <v>0.79861111111111127</v>
      </c>
      <c r="D42" s="141" t="s">
        <v>150</v>
      </c>
      <c r="E42" s="141" t="s">
        <v>147</v>
      </c>
      <c r="F42" s="141" t="s">
        <v>152</v>
      </c>
      <c r="G42" s="171" t="s">
        <v>162</v>
      </c>
      <c r="H42" s="147" t="s">
        <v>186</v>
      </c>
      <c r="J42" s="168">
        <f>L41</f>
        <v>0.76736111111111127</v>
      </c>
      <c r="K42" s="168">
        <v>1.7361111111111112E-2</v>
      </c>
      <c r="L42" s="247">
        <f t="shared" si="5"/>
        <v>0.78472222222222243</v>
      </c>
      <c r="M42" s="247"/>
      <c r="N42" s="171" t="s">
        <v>191</v>
      </c>
      <c r="O42" s="171" t="s">
        <v>146</v>
      </c>
      <c r="P42" s="171" t="s">
        <v>159</v>
      </c>
      <c r="Q42" s="171" t="s">
        <v>156</v>
      </c>
      <c r="R42" s="171" t="s">
        <v>190</v>
      </c>
    </row>
    <row r="43" spans="1:20" s="46" customFormat="1" ht="15.5" x14ac:dyDescent="0.35">
      <c r="A43" s="168"/>
      <c r="B43" s="168"/>
      <c r="C43" s="168"/>
      <c r="D43" s="171"/>
      <c r="E43" s="171"/>
      <c r="F43" s="171"/>
      <c r="G43" s="171"/>
      <c r="H43" s="171"/>
      <c r="J43" s="168">
        <f>L42</f>
        <v>0.78472222222222243</v>
      </c>
      <c r="K43" s="168">
        <v>1.7361111111111112E-2</v>
      </c>
      <c r="L43" s="168">
        <f t="shared" si="5"/>
        <v>0.80208333333333359</v>
      </c>
      <c r="M43" s="168"/>
      <c r="N43" s="171" t="s">
        <v>190</v>
      </c>
      <c r="O43" s="171" t="s">
        <v>191</v>
      </c>
      <c r="P43" s="171" t="s">
        <v>146</v>
      </c>
      <c r="Q43" s="171" t="s">
        <v>159</v>
      </c>
      <c r="R43" s="171" t="s">
        <v>156</v>
      </c>
    </row>
    <row r="44" spans="1:20" s="46" customFormat="1" ht="15.5" x14ac:dyDescent="0.35">
      <c r="A44" s="247"/>
      <c r="B44" s="247"/>
      <c r="C44" s="247"/>
      <c r="D44" s="247"/>
      <c r="E44" s="247"/>
      <c r="F44" s="247"/>
      <c r="G44" s="247"/>
      <c r="H44" s="247"/>
      <c r="J44" s="42"/>
      <c r="K44" s="42"/>
      <c r="L44" s="247"/>
      <c r="M44" s="247"/>
      <c r="N44" s="141"/>
      <c r="O44" s="141"/>
      <c r="P44" s="141"/>
      <c r="Q44" s="171"/>
      <c r="R44" s="141"/>
      <c r="T44" s="46" t="s">
        <v>0</v>
      </c>
    </row>
    <row r="45" spans="1:20" s="46" customFormat="1" ht="15.5" x14ac:dyDescent="0.35">
      <c r="A45" s="152">
        <v>0.80902777777777779</v>
      </c>
      <c r="B45" s="152"/>
      <c r="C45" s="152">
        <f>C50</f>
        <v>0.88888888888888906</v>
      </c>
      <c r="D45" s="249" t="s">
        <v>66</v>
      </c>
      <c r="E45" s="250"/>
      <c r="F45" s="250"/>
      <c r="G45" s="250"/>
      <c r="H45" s="166" t="s">
        <v>75</v>
      </c>
      <c r="J45" s="152">
        <v>0.8125</v>
      </c>
      <c r="K45" s="152"/>
      <c r="L45" s="257">
        <f>L50</f>
        <v>0.89236111111111127</v>
      </c>
      <c r="M45" s="257"/>
      <c r="N45" s="249" t="s">
        <v>167</v>
      </c>
      <c r="O45" s="250"/>
      <c r="P45" s="250"/>
      <c r="Q45" s="250"/>
      <c r="R45" s="166" t="s">
        <v>75</v>
      </c>
    </row>
    <row r="46" spans="1:20" s="46" customFormat="1" ht="15.5" x14ac:dyDescent="0.35">
      <c r="A46" s="42">
        <f>A45</f>
        <v>0.80902777777777779</v>
      </c>
      <c r="B46" s="42">
        <v>1.0416666666666666E-2</v>
      </c>
      <c r="C46" s="42">
        <f>A46+B46</f>
        <v>0.81944444444444442</v>
      </c>
      <c r="D46" s="179" t="s">
        <v>6</v>
      </c>
      <c r="E46" s="179"/>
      <c r="F46" s="179"/>
      <c r="G46" s="179"/>
      <c r="H46" s="179"/>
      <c r="J46" s="42">
        <f>J45</f>
        <v>0.8125</v>
      </c>
      <c r="K46" s="42">
        <v>1.0416666666666666E-2</v>
      </c>
      <c r="L46" s="247">
        <f>J46+K46</f>
        <v>0.82291666666666663</v>
      </c>
      <c r="M46" s="247"/>
      <c r="N46" s="227" t="s">
        <v>6</v>
      </c>
      <c r="O46" s="228"/>
      <c r="P46" s="228"/>
      <c r="Q46" s="228"/>
      <c r="R46" s="248"/>
    </row>
    <row r="47" spans="1:20" s="46" customFormat="1" ht="15.5" x14ac:dyDescent="0.35">
      <c r="A47" s="42">
        <f>C46</f>
        <v>0.81944444444444442</v>
      </c>
      <c r="B47" s="42">
        <v>1.7361111111111112E-2</v>
      </c>
      <c r="C47" s="42">
        <f>A47+B47</f>
        <v>0.83680555555555558</v>
      </c>
      <c r="D47" s="141" t="s">
        <v>161</v>
      </c>
      <c r="E47" s="147" t="s">
        <v>155</v>
      </c>
      <c r="F47" s="147" t="s">
        <v>164</v>
      </c>
      <c r="G47" s="171" t="s">
        <v>157</v>
      </c>
      <c r="H47" s="147" t="s">
        <v>186</v>
      </c>
      <c r="J47" s="42">
        <f>L46</f>
        <v>0.82291666666666663</v>
      </c>
      <c r="K47" s="42">
        <v>1.7361111111111112E-2</v>
      </c>
      <c r="L47" s="247">
        <f>J47+K47</f>
        <v>0.84027777777777779</v>
      </c>
      <c r="M47" s="247"/>
      <c r="N47" s="141" t="s">
        <v>160</v>
      </c>
      <c r="O47" s="147" t="s">
        <v>165</v>
      </c>
      <c r="P47" s="147" t="s">
        <v>163</v>
      </c>
      <c r="Q47" s="171" t="s">
        <v>154</v>
      </c>
      <c r="R47" s="147" t="s">
        <v>186</v>
      </c>
    </row>
    <row r="48" spans="1:20" s="46" customFormat="1" ht="15.5" x14ac:dyDescent="0.35">
      <c r="A48" s="42">
        <f>C47</f>
        <v>0.83680555555555558</v>
      </c>
      <c r="B48" s="42">
        <v>1.7361111111111112E-2</v>
      </c>
      <c r="C48" s="42">
        <f>A48+B48</f>
        <v>0.85416666666666674</v>
      </c>
      <c r="D48" s="147" t="s">
        <v>157</v>
      </c>
      <c r="E48" s="147" t="s">
        <v>161</v>
      </c>
      <c r="F48" s="147" t="s">
        <v>155</v>
      </c>
      <c r="G48" s="171" t="s">
        <v>164</v>
      </c>
      <c r="H48" s="147" t="s">
        <v>186</v>
      </c>
      <c r="J48" s="42">
        <f>L47</f>
        <v>0.84027777777777779</v>
      </c>
      <c r="K48" s="42">
        <v>1.7361111111111112E-2</v>
      </c>
      <c r="L48" s="247">
        <f>J48+K48</f>
        <v>0.85763888888888895</v>
      </c>
      <c r="M48" s="247"/>
      <c r="N48" s="141" t="s">
        <v>154</v>
      </c>
      <c r="O48" s="141" t="s">
        <v>160</v>
      </c>
      <c r="P48" s="147" t="s">
        <v>165</v>
      </c>
      <c r="Q48" s="171" t="s">
        <v>163</v>
      </c>
      <c r="R48" s="147" t="s">
        <v>186</v>
      </c>
    </row>
    <row r="49" spans="1:18" s="46" customFormat="1" ht="15.5" x14ac:dyDescent="0.35">
      <c r="A49" s="42">
        <f>C48</f>
        <v>0.85416666666666674</v>
      </c>
      <c r="B49" s="42">
        <v>1.7361111111111112E-2</v>
      </c>
      <c r="C49" s="42">
        <f>A49+B49</f>
        <v>0.8715277777777779</v>
      </c>
      <c r="D49" s="147" t="s">
        <v>164</v>
      </c>
      <c r="E49" s="147" t="s">
        <v>157</v>
      </c>
      <c r="F49" s="147" t="s">
        <v>161</v>
      </c>
      <c r="G49" s="171" t="s">
        <v>155</v>
      </c>
      <c r="H49" s="147" t="s">
        <v>186</v>
      </c>
      <c r="J49" s="42">
        <f>L48</f>
        <v>0.85763888888888895</v>
      </c>
      <c r="K49" s="42">
        <v>1.7361111111111112E-2</v>
      </c>
      <c r="L49" s="247">
        <f>J49+K49</f>
        <v>0.87500000000000011</v>
      </c>
      <c r="M49" s="247"/>
      <c r="N49" s="147" t="s">
        <v>163</v>
      </c>
      <c r="O49" s="141" t="s">
        <v>154</v>
      </c>
      <c r="P49" s="141" t="s">
        <v>160</v>
      </c>
      <c r="Q49" s="171" t="s">
        <v>172</v>
      </c>
      <c r="R49" s="147" t="s">
        <v>186</v>
      </c>
    </row>
    <row r="50" spans="1:18" s="46" customFormat="1" ht="15.5" x14ac:dyDescent="0.35">
      <c r="A50" s="42">
        <f>C49</f>
        <v>0.8715277777777779</v>
      </c>
      <c r="B50" s="42">
        <v>1.7361111111111112E-2</v>
      </c>
      <c r="C50" s="42">
        <f>A50+B50</f>
        <v>0.88888888888888906</v>
      </c>
      <c r="D50" s="147" t="s">
        <v>155</v>
      </c>
      <c r="E50" s="147" t="s">
        <v>164</v>
      </c>
      <c r="F50" s="147" t="s">
        <v>157</v>
      </c>
      <c r="G50" s="171" t="s">
        <v>161</v>
      </c>
      <c r="H50" s="147" t="s">
        <v>186</v>
      </c>
      <c r="J50" s="42">
        <f>L49</f>
        <v>0.87500000000000011</v>
      </c>
      <c r="K50" s="42">
        <v>1.7361111111111112E-2</v>
      </c>
      <c r="L50" s="247">
        <f>J50+K50</f>
        <v>0.89236111111111127</v>
      </c>
      <c r="M50" s="247"/>
      <c r="N50" s="147" t="s">
        <v>165</v>
      </c>
      <c r="O50" s="147" t="s">
        <v>163</v>
      </c>
      <c r="P50" s="141" t="s">
        <v>154</v>
      </c>
      <c r="Q50" s="171" t="s">
        <v>160</v>
      </c>
      <c r="R50" s="141" t="s">
        <v>186</v>
      </c>
    </row>
    <row r="51" spans="1:18" s="46" customFormat="1" ht="15.5" x14ac:dyDescent="0.35">
      <c r="A51" s="58"/>
      <c r="B51" s="58"/>
      <c r="C51" s="58"/>
      <c r="D51" s="59"/>
      <c r="E51" s="59" t="s">
        <v>0</v>
      </c>
      <c r="F51" s="59"/>
      <c r="G51" s="43"/>
      <c r="H51" s="59"/>
      <c r="J51" s="1"/>
      <c r="K51" s="1"/>
      <c r="L51" s="1"/>
      <c r="M51" s="1"/>
      <c r="N51" s="1"/>
      <c r="O51" s="1"/>
      <c r="P51" s="1"/>
      <c r="Q51" s="1"/>
      <c r="R51" s="1"/>
    </row>
    <row r="52" spans="1:18" s="46" customFormat="1" ht="15.5" x14ac:dyDescent="0.35">
      <c r="A52" s="58"/>
      <c r="B52" s="58"/>
      <c r="C52" s="58"/>
      <c r="D52" s="59"/>
      <c r="E52" s="59" t="s">
        <v>0</v>
      </c>
      <c r="F52" s="59" t="s">
        <v>0</v>
      </c>
      <c r="G52" s="43"/>
      <c r="H52" s="59"/>
      <c r="J52" s="1"/>
      <c r="K52" s="1"/>
      <c r="L52" s="1"/>
      <c r="M52" s="1"/>
      <c r="N52" s="1"/>
      <c r="O52" s="1"/>
      <c r="P52" s="1"/>
      <c r="Q52" s="1"/>
      <c r="R52" s="1"/>
    </row>
    <row r="53" spans="1:18" s="46" customFormat="1" ht="15.5" x14ac:dyDescent="0.35">
      <c r="A53" s="58"/>
      <c r="B53" s="58"/>
      <c r="C53" s="58"/>
      <c r="D53" s="59"/>
      <c r="E53" s="59"/>
      <c r="F53" s="59"/>
      <c r="G53" s="59"/>
      <c r="H53" s="59"/>
      <c r="J53" s="1"/>
      <c r="K53" s="1"/>
      <c r="L53" s="1"/>
      <c r="M53" s="1"/>
      <c r="N53" s="1"/>
      <c r="O53" s="1"/>
      <c r="P53" s="1"/>
      <c r="Q53" s="1"/>
      <c r="R53" s="1"/>
    </row>
    <row r="54" spans="1:18" s="46" customFormat="1" ht="15.5" x14ac:dyDescent="0.35">
      <c r="A54" s="58"/>
      <c r="B54" s="58"/>
      <c r="C54" s="58"/>
      <c r="D54" s="59"/>
      <c r="E54" s="59"/>
      <c r="F54" s="59"/>
      <c r="G54" s="59"/>
      <c r="H54" s="59"/>
      <c r="J54" s="1"/>
      <c r="K54" s="1"/>
      <c r="L54" s="1"/>
      <c r="M54" s="1"/>
      <c r="N54" s="1"/>
      <c r="O54" s="1"/>
      <c r="P54" s="1"/>
      <c r="Q54" s="1"/>
      <c r="R54" s="1"/>
    </row>
  </sheetData>
  <mergeCells count="80">
    <mergeCell ref="D23:H23"/>
    <mergeCell ref="D38:H38"/>
    <mergeCell ref="D22:G22"/>
    <mergeCell ref="L49:M49"/>
    <mergeCell ref="L48:M48"/>
    <mergeCell ref="L40:M40"/>
    <mergeCell ref="L41:M41"/>
    <mergeCell ref="L31:M31"/>
    <mergeCell ref="L32:M32"/>
    <mergeCell ref="L33:M33"/>
    <mergeCell ref="L34:M34"/>
    <mergeCell ref="L36:M36"/>
    <mergeCell ref="L37:M37"/>
    <mergeCell ref="L38:M38"/>
    <mergeCell ref="L27:M27"/>
    <mergeCell ref="L28:M28"/>
    <mergeCell ref="L50:M50"/>
    <mergeCell ref="L42:M42"/>
    <mergeCell ref="L44:M44"/>
    <mergeCell ref="L45:M45"/>
    <mergeCell ref="L46:M46"/>
    <mergeCell ref="L47:M47"/>
    <mergeCell ref="L29:M29"/>
    <mergeCell ref="L30:M30"/>
    <mergeCell ref="L39:M39"/>
    <mergeCell ref="L22:M22"/>
    <mergeCell ref="L23:M23"/>
    <mergeCell ref="L24:M24"/>
    <mergeCell ref="L25:M25"/>
    <mergeCell ref="L26:M26"/>
    <mergeCell ref="D15:H15"/>
    <mergeCell ref="A21:H21"/>
    <mergeCell ref="N15:R15"/>
    <mergeCell ref="L14:M14"/>
    <mergeCell ref="L15:M15"/>
    <mergeCell ref="L16:M16"/>
    <mergeCell ref="L17:M17"/>
    <mergeCell ref="L18:M18"/>
    <mergeCell ref="L20:M20"/>
    <mergeCell ref="L21:M21"/>
    <mergeCell ref="D14:G14"/>
    <mergeCell ref="A1:S1"/>
    <mergeCell ref="A2:S2"/>
    <mergeCell ref="J4:R4"/>
    <mergeCell ref="N7:R7"/>
    <mergeCell ref="L5:M5"/>
    <mergeCell ref="L6:M6"/>
    <mergeCell ref="L7:M7"/>
    <mergeCell ref="A3:R3"/>
    <mergeCell ref="D46:H46"/>
    <mergeCell ref="A28:H28"/>
    <mergeCell ref="A36:H36"/>
    <mergeCell ref="A44:H44"/>
    <mergeCell ref="D30:H30"/>
    <mergeCell ref="D37:G37"/>
    <mergeCell ref="D45:G45"/>
    <mergeCell ref="D29:G29"/>
    <mergeCell ref="N46:R46"/>
    <mergeCell ref="N38:R38"/>
    <mergeCell ref="N30:R30"/>
    <mergeCell ref="U5:V5"/>
    <mergeCell ref="U6:V6"/>
    <mergeCell ref="U13:V13"/>
    <mergeCell ref="N23:R23"/>
    <mergeCell ref="N22:Q22"/>
    <mergeCell ref="N14:Q14"/>
    <mergeCell ref="N37:Q37"/>
    <mergeCell ref="N29:Q29"/>
    <mergeCell ref="N45:Q45"/>
    <mergeCell ref="U3:W3"/>
    <mergeCell ref="A4:H4"/>
    <mergeCell ref="A13:H13"/>
    <mergeCell ref="L8:M8"/>
    <mergeCell ref="L9:M9"/>
    <mergeCell ref="L10:M10"/>
    <mergeCell ref="L12:M12"/>
    <mergeCell ref="L13:M13"/>
    <mergeCell ref="D7:H7"/>
    <mergeCell ref="D6:G6"/>
    <mergeCell ref="N6:Q6"/>
  </mergeCells>
  <pageMargins left="0.39370078740157483" right="0.39370078740157483" top="0.39370078740157483" bottom="0.39370078740157483" header="0" footer="0"/>
  <pageSetup paperSize="256" scale="6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99CC"/>
    <pageSetUpPr fitToPage="1"/>
  </sheetPr>
  <dimension ref="A1:V34"/>
  <sheetViews>
    <sheetView topLeftCell="A3" zoomScale="84" zoomScaleNormal="84" zoomScaleSheetLayoutView="53" workbookViewId="0">
      <selection activeCell="A3" sqref="A3:O3"/>
    </sheetView>
  </sheetViews>
  <sheetFormatPr baseColWidth="10" defaultColWidth="9.26953125" defaultRowHeight="13" x14ac:dyDescent="0.3"/>
  <cols>
    <col min="1" max="1" width="14.1796875" style="1" customWidth="1"/>
    <col min="2" max="2" width="12.1796875" style="1" customWidth="1"/>
    <col min="3" max="3" width="11.26953125" style="4" customWidth="1"/>
    <col min="4" max="4" width="10.453125" style="4" customWidth="1"/>
    <col min="5" max="5" width="11" style="4" customWidth="1"/>
    <col min="6" max="6" width="10.7265625" style="5" customWidth="1"/>
    <col min="7" max="7" width="11.7265625" style="5" customWidth="1"/>
    <col min="8" max="8" width="9.26953125" style="5"/>
    <col min="9" max="9" width="13.26953125" style="5" customWidth="1"/>
    <col min="10" max="10" width="11.54296875" style="1" customWidth="1"/>
    <col min="11" max="11" width="11.7265625" style="1" customWidth="1"/>
    <col min="12" max="13" width="12.81640625" style="1" customWidth="1"/>
    <col min="14" max="14" width="12.26953125" style="1" customWidth="1"/>
    <col min="15" max="15" width="14.26953125" style="1" customWidth="1"/>
    <col min="16" max="16" width="9.26953125" style="1"/>
    <col min="17" max="17" width="13.26953125" style="1" customWidth="1"/>
    <col min="18" max="18" width="10.453125" style="1" customWidth="1"/>
    <col min="19" max="19" width="3.453125" style="1" customWidth="1"/>
    <col min="20" max="21" width="2.7265625" style="1" customWidth="1"/>
    <col min="22" max="22" width="9.26953125" style="1" hidden="1" customWidth="1"/>
    <col min="23" max="23" width="19.7265625" style="1" customWidth="1"/>
    <col min="24" max="16384" width="9.26953125" style="1"/>
  </cols>
  <sheetData>
    <row r="1" spans="1:18" s="12" customFormat="1" ht="46.15" customHeight="1" x14ac:dyDescent="0.25">
      <c r="A1" s="232" t="s">
        <v>38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105"/>
      <c r="Q1" s="105"/>
      <c r="R1" s="105"/>
    </row>
    <row r="2" spans="1:18" ht="40.15" customHeight="1" x14ac:dyDescent="0.3">
      <c r="A2" s="232" t="s">
        <v>33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105"/>
      <c r="Q2" s="105"/>
      <c r="R2" s="105"/>
    </row>
    <row r="3" spans="1:18" ht="40.9" customHeight="1" x14ac:dyDescent="0.3">
      <c r="A3" s="232" t="s">
        <v>31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105"/>
      <c r="Q3" s="105"/>
      <c r="R3" s="105"/>
    </row>
    <row r="4" spans="1:18" ht="35.5" customHeight="1" thickBot="1" x14ac:dyDescent="0.35">
      <c r="A4" s="3"/>
      <c r="C4" s="1"/>
      <c r="D4" s="1"/>
      <c r="E4" s="1"/>
      <c r="F4" s="1"/>
      <c r="G4" s="1"/>
      <c r="H4" s="1"/>
      <c r="I4" s="1"/>
    </row>
    <row r="5" spans="1:18" ht="33" customHeight="1" thickBot="1" x14ac:dyDescent="0.4">
      <c r="A5" s="224" t="s">
        <v>64</v>
      </c>
      <c r="B5" s="225"/>
      <c r="C5" s="225"/>
      <c r="D5" s="225"/>
      <c r="E5" s="225"/>
      <c r="F5" s="225"/>
      <c r="G5" s="226"/>
      <c r="H5" s="46"/>
      <c r="I5" s="234" t="s">
        <v>77</v>
      </c>
      <c r="J5" s="235"/>
      <c r="K5" s="235"/>
      <c r="L5" s="235"/>
      <c r="M5" s="235"/>
      <c r="N5" s="235"/>
      <c r="O5" s="236"/>
    </row>
    <row r="6" spans="1:18" ht="40.5" customHeight="1" x14ac:dyDescent="0.35">
      <c r="A6" s="47" t="s">
        <v>44</v>
      </c>
      <c r="B6" s="74" t="s">
        <v>3</v>
      </c>
      <c r="C6" s="68" t="s">
        <v>11</v>
      </c>
      <c r="D6" s="49"/>
      <c r="E6" s="49"/>
      <c r="F6" s="49"/>
      <c r="G6" s="50"/>
      <c r="H6" s="46"/>
      <c r="I6" s="15" t="s">
        <v>44</v>
      </c>
      <c r="J6" s="16" t="s">
        <v>3</v>
      </c>
      <c r="K6" s="17" t="s">
        <v>11</v>
      </c>
      <c r="L6" s="60"/>
      <c r="M6" s="60"/>
      <c r="N6" s="60"/>
      <c r="O6" s="61"/>
    </row>
    <row r="7" spans="1:18" ht="15.5" x14ac:dyDescent="0.3">
      <c r="A7" s="51">
        <v>0.34375</v>
      </c>
      <c r="B7" s="73"/>
      <c r="C7" s="52">
        <v>0.40625</v>
      </c>
      <c r="D7" s="216" t="s">
        <v>48</v>
      </c>
      <c r="E7" s="217"/>
      <c r="F7" s="217"/>
      <c r="G7" s="218"/>
      <c r="H7" s="62"/>
      <c r="I7" s="63">
        <v>0.41666666666666669</v>
      </c>
      <c r="J7" s="64"/>
      <c r="K7" s="65">
        <v>0.5</v>
      </c>
      <c r="L7" s="237" t="s">
        <v>15</v>
      </c>
      <c r="M7" s="238"/>
      <c r="N7" s="238"/>
      <c r="O7" s="239"/>
    </row>
    <row r="8" spans="1:18" ht="15.5" x14ac:dyDescent="0.3">
      <c r="A8" s="75">
        <v>0.34375</v>
      </c>
      <c r="B8" s="76">
        <v>6.9444444444444441E-3</v>
      </c>
      <c r="C8" s="77">
        <v>0.35069444444444442</v>
      </c>
      <c r="D8" s="216" t="s">
        <v>50</v>
      </c>
      <c r="E8" s="217"/>
      <c r="F8" s="217"/>
      <c r="G8" s="218"/>
      <c r="H8" s="62"/>
      <c r="I8" s="78">
        <v>0.40972222222222227</v>
      </c>
      <c r="J8" s="79">
        <v>6.9444444444444441E-3</v>
      </c>
      <c r="K8" s="80">
        <v>0.41666666666666669</v>
      </c>
      <c r="L8" s="237" t="s">
        <v>51</v>
      </c>
      <c r="M8" s="238"/>
      <c r="N8" s="238"/>
      <c r="O8" s="239"/>
    </row>
    <row r="9" spans="1:18" ht="15.5" x14ac:dyDescent="0.3">
      <c r="A9" s="41">
        <f>C8</f>
        <v>0.35069444444444442</v>
      </c>
      <c r="B9" s="72">
        <v>1.3888888888888888E-2</v>
      </c>
      <c r="C9" s="42">
        <f>A9+B9</f>
        <v>0.36458333333333331</v>
      </c>
      <c r="D9" s="242" t="s">
        <v>6</v>
      </c>
      <c r="E9" s="243"/>
      <c r="F9" s="243"/>
      <c r="G9" s="244"/>
      <c r="H9" s="62"/>
      <c r="I9" s="41">
        <f>K8</f>
        <v>0.41666666666666669</v>
      </c>
      <c r="J9" s="72">
        <v>2.0833333333333332E-2</v>
      </c>
      <c r="K9" s="42">
        <f>I9+J9</f>
        <v>0.4375</v>
      </c>
      <c r="L9" s="85" t="s">
        <v>34</v>
      </c>
      <c r="M9" s="85" t="s">
        <v>35</v>
      </c>
      <c r="N9" s="85" t="s">
        <v>36</v>
      </c>
      <c r="O9" s="85" t="s">
        <v>37</v>
      </c>
    </row>
    <row r="10" spans="1:18" ht="15.5" x14ac:dyDescent="0.3">
      <c r="A10" s="41">
        <f>C9</f>
        <v>0.36458333333333331</v>
      </c>
      <c r="B10" s="72">
        <v>1.0416666666666666E-2</v>
      </c>
      <c r="C10" s="42">
        <f>A10+B10</f>
        <v>0.375</v>
      </c>
      <c r="D10" s="85" t="s">
        <v>37</v>
      </c>
      <c r="E10" s="85" t="s">
        <v>34</v>
      </c>
      <c r="F10" s="85" t="s">
        <v>35</v>
      </c>
      <c r="G10" s="85" t="s">
        <v>36</v>
      </c>
      <c r="H10" s="62"/>
      <c r="I10" s="41">
        <f>K9</f>
        <v>0.4375</v>
      </c>
      <c r="J10" s="72">
        <v>2.0833333333333332E-2</v>
      </c>
      <c r="K10" s="42">
        <f>I10+J10</f>
        <v>0.45833333333333331</v>
      </c>
      <c r="L10" s="85" t="s">
        <v>37</v>
      </c>
      <c r="M10" s="85" t="s">
        <v>34</v>
      </c>
      <c r="N10" s="85" t="s">
        <v>35</v>
      </c>
      <c r="O10" s="85" t="s">
        <v>36</v>
      </c>
    </row>
    <row r="11" spans="1:18" ht="15.5" x14ac:dyDescent="0.3">
      <c r="A11" s="41">
        <f>C10</f>
        <v>0.375</v>
      </c>
      <c r="B11" s="72">
        <v>1.0416666666666666E-2</v>
      </c>
      <c r="C11" s="42">
        <f>A11+B11</f>
        <v>0.38541666666666669</v>
      </c>
      <c r="D11" s="85" t="s">
        <v>36</v>
      </c>
      <c r="E11" s="85" t="s">
        <v>37</v>
      </c>
      <c r="F11" s="85" t="s">
        <v>34</v>
      </c>
      <c r="G11" s="85" t="s">
        <v>35</v>
      </c>
      <c r="H11" s="62"/>
      <c r="I11" s="41">
        <f>K10</f>
        <v>0.45833333333333331</v>
      </c>
      <c r="J11" s="72">
        <v>2.0833333333333332E-2</v>
      </c>
      <c r="K11" s="42">
        <f>I11+J11</f>
        <v>0.47916666666666663</v>
      </c>
      <c r="L11" s="85" t="s">
        <v>36</v>
      </c>
      <c r="M11" s="85" t="s">
        <v>37</v>
      </c>
      <c r="N11" s="85" t="s">
        <v>34</v>
      </c>
      <c r="O11" s="85" t="s">
        <v>35</v>
      </c>
    </row>
    <row r="12" spans="1:18" ht="15.5" x14ac:dyDescent="0.3">
      <c r="A12" s="41">
        <f>C11</f>
        <v>0.38541666666666669</v>
      </c>
      <c r="B12" s="72">
        <v>1.0416666666666666E-2</v>
      </c>
      <c r="C12" s="42">
        <f>A12+B12</f>
        <v>0.39583333333333337</v>
      </c>
      <c r="D12" s="85" t="s">
        <v>35</v>
      </c>
      <c r="E12" s="85" t="s">
        <v>36</v>
      </c>
      <c r="F12" s="85" t="s">
        <v>37</v>
      </c>
      <c r="G12" s="85" t="s">
        <v>34</v>
      </c>
      <c r="H12" s="62"/>
      <c r="I12" s="41">
        <f>K11</f>
        <v>0.47916666666666663</v>
      </c>
      <c r="J12" s="72">
        <v>2.0833333333333332E-2</v>
      </c>
      <c r="K12" s="42">
        <f>I12+J12</f>
        <v>0.49999999999999994</v>
      </c>
      <c r="L12" s="85" t="s">
        <v>35</v>
      </c>
      <c r="M12" s="85" t="s">
        <v>36</v>
      </c>
      <c r="N12" s="85" t="s">
        <v>37</v>
      </c>
      <c r="O12" s="85" t="s">
        <v>34</v>
      </c>
    </row>
    <row r="13" spans="1:18" ht="15.5" x14ac:dyDescent="0.3">
      <c r="A13" s="41">
        <f>C12</f>
        <v>0.39583333333333337</v>
      </c>
      <c r="B13" s="72">
        <v>1.0416666666666666E-2</v>
      </c>
      <c r="C13" s="42">
        <f>A13+B13</f>
        <v>0.40625000000000006</v>
      </c>
      <c r="D13" s="85" t="s">
        <v>34</v>
      </c>
      <c r="E13" s="85" t="s">
        <v>35</v>
      </c>
      <c r="F13" s="85" t="s">
        <v>36</v>
      </c>
      <c r="G13" s="85" t="s">
        <v>37</v>
      </c>
      <c r="H13" s="62"/>
      <c r="I13" s="63">
        <v>0.5625</v>
      </c>
      <c r="J13" s="64"/>
      <c r="K13" s="65">
        <v>0.64583333333333337</v>
      </c>
      <c r="L13" s="237" t="s">
        <v>14</v>
      </c>
      <c r="M13" s="238"/>
      <c r="N13" s="238"/>
      <c r="O13" s="239"/>
    </row>
    <row r="14" spans="1:18" ht="15.5" x14ac:dyDescent="0.3">
      <c r="A14" s="82">
        <v>0.48958333333333331</v>
      </c>
      <c r="B14" s="83"/>
      <c r="C14" s="84">
        <v>0.55208333333333337</v>
      </c>
      <c r="D14" s="219" t="s">
        <v>49</v>
      </c>
      <c r="E14" s="220"/>
      <c r="F14" s="220"/>
      <c r="G14" s="220"/>
      <c r="H14" s="62"/>
      <c r="I14" s="63">
        <v>0.55555555555555558</v>
      </c>
      <c r="J14" s="64"/>
      <c r="K14" s="65">
        <v>0.5625</v>
      </c>
      <c r="L14" s="237" t="s">
        <v>51</v>
      </c>
      <c r="M14" s="238"/>
      <c r="N14" s="238"/>
      <c r="O14" s="239"/>
    </row>
    <row r="15" spans="1:18" ht="15.5" x14ac:dyDescent="0.3">
      <c r="A15" s="51">
        <v>0.48958333333333331</v>
      </c>
      <c r="B15" s="76">
        <v>6.9444444444444441E-3</v>
      </c>
      <c r="C15" s="52">
        <v>0.49652777777777773</v>
      </c>
      <c r="D15" s="216" t="s">
        <v>50</v>
      </c>
      <c r="E15" s="217"/>
      <c r="F15" s="217"/>
      <c r="G15" s="218"/>
      <c r="H15" s="62"/>
      <c r="I15" s="41">
        <f>K14</f>
        <v>0.5625</v>
      </c>
      <c r="J15" s="72">
        <v>2.0833333333333332E-2</v>
      </c>
      <c r="K15" s="42">
        <f>I15+J15</f>
        <v>0.58333333333333337</v>
      </c>
      <c r="L15" s="85" t="s">
        <v>53</v>
      </c>
      <c r="M15" s="85" t="s">
        <v>54</v>
      </c>
      <c r="N15" s="85" t="s">
        <v>55</v>
      </c>
      <c r="O15" s="85" t="s">
        <v>52</v>
      </c>
    </row>
    <row r="16" spans="1:18" ht="15.5" x14ac:dyDescent="0.3">
      <c r="A16" s="41">
        <f>C15</f>
        <v>0.49652777777777773</v>
      </c>
      <c r="B16" s="72">
        <v>1.3888888888888888E-2</v>
      </c>
      <c r="C16" s="42">
        <f>A16+B16</f>
        <v>0.51041666666666663</v>
      </c>
      <c r="D16" s="242" t="s">
        <v>6</v>
      </c>
      <c r="E16" s="243"/>
      <c r="F16" s="243"/>
      <c r="G16" s="244"/>
      <c r="H16" s="62"/>
      <c r="I16" s="41">
        <f>K15</f>
        <v>0.58333333333333337</v>
      </c>
      <c r="J16" s="72">
        <v>2.0833333333333332E-2</v>
      </c>
      <c r="K16" s="42">
        <f>I16+J16</f>
        <v>0.60416666666666674</v>
      </c>
      <c r="L16" s="85" t="s">
        <v>52</v>
      </c>
      <c r="M16" s="85" t="s">
        <v>53</v>
      </c>
      <c r="N16" s="85" t="s">
        <v>54</v>
      </c>
      <c r="O16" s="85" t="s">
        <v>55</v>
      </c>
    </row>
    <row r="17" spans="1:15" ht="15.5" x14ac:dyDescent="0.3">
      <c r="A17" s="41">
        <f>C16</f>
        <v>0.51041666666666663</v>
      </c>
      <c r="B17" s="72">
        <v>1.0416666666666666E-2</v>
      </c>
      <c r="C17" s="42">
        <f>A17+B17</f>
        <v>0.52083333333333326</v>
      </c>
      <c r="D17" s="85" t="s">
        <v>52</v>
      </c>
      <c r="E17" s="85" t="s">
        <v>53</v>
      </c>
      <c r="F17" s="85" t="s">
        <v>54</v>
      </c>
      <c r="G17" s="85" t="s">
        <v>55</v>
      </c>
      <c r="H17" s="62"/>
      <c r="I17" s="41">
        <f>K16</f>
        <v>0.60416666666666674</v>
      </c>
      <c r="J17" s="72">
        <v>2.0833333333333332E-2</v>
      </c>
      <c r="K17" s="42">
        <f>I17+J17</f>
        <v>0.62500000000000011</v>
      </c>
      <c r="L17" s="85" t="s">
        <v>55</v>
      </c>
      <c r="M17" s="85" t="s">
        <v>52</v>
      </c>
      <c r="N17" s="85" t="s">
        <v>53</v>
      </c>
      <c r="O17" s="85" t="s">
        <v>54</v>
      </c>
    </row>
    <row r="18" spans="1:15" ht="16" thickBot="1" x14ac:dyDescent="0.35">
      <c r="A18" s="41">
        <f>C17</f>
        <v>0.52083333333333326</v>
      </c>
      <c r="B18" s="72">
        <v>1.0416666666666666E-2</v>
      </c>
      <c r="C18" s="42">
        <f>A18+B18</f>
        <v>0.53124999999999989</v>
      </c>
      <c r="D18" s="85" t="s">
        <v>55</v>
      </c>
      <c r="E18" s="85" t="s">
        <v>52</v>
      </c>
      <c r="F18" s="85" t="s">
        <v>53</v>
      </c>
      <c r="G18" s="85" t="s">
        <v>54</v>
      </c>
      <c r="H18" s="62"/>
      <c r="I18" s="55">
        <f>K17</f>
        <v>0.62500000000000011</v>
      </c>
      <c r="J18" s="56">
        <v>2.0833333333333332E-2</v>
      </c>
      <c r="K18" s="57">
        <f>I18+J18</f>
        <v>0.64583333333333348</v>
      </c>
      <c r="L18" s="85" t="s">
        <v>54</v>
      </c>
      <c r="M18" s="85" t="s">
        <v>55</v>
      </c>
      <c r="N18" s="85" t="s">
        <v>52</v>
      </c>
      <c r="O18" s="85" t="s">
        <v>53</v>
      </c>
    </row>
    <row r="19" spans="1:15" ht="15.5" x14ac:dyDescent="0.3">
      <c r="A19" s="41">
        <f>C18</f>
        <v>0.53124999999999989</v>
      </c>
      <c r="B19" s="72">
        <v>1.0416666666666666E-2</v>
      </c>
      <c r="C19" s="42">
        <f>A19+B19</f>
        <v>0.54166666666666652</v>
      </c>
      <c r="D19" s="85" t="s">
        <v>54</v>
      </c>
      <c r="E19" s="85" t="s">
        <v>55</v>
      </c>
      <c r="F19" s="85" t="s">
        <v>52</v>
      </c>
      <c r="G19" s="85" t="s">
        <v>53</v>
      </c>
      <c r="H19" s="62"/>
      <c r="I19" s="63">
        <v>0.66666666666666663</v>
      </c>
      <c r="J19" s="64"/>
      <c r="K19" s="65">
        <v>0.75</v>
      </c>
      <c r="L19" s="237" t="s">
        <v>108</v>
      </c>
      <c r="M19" s="238"/>
      <c r="N19" s="238"/>
      <c r="O19" s="239"/>
    </row>
    <row r="20" spans="1:15" ht="15.5" x14ac:dyDescent="0.3">
      <c r="A20" s="41">
        <f>C19</f>
        <v>0.54166666666666652</v>
      </c>
      <c r="B20" s="72">
        <v>1.0416666666666666E-2</v>
      </c>
      <c r="C20" s="42">
        <f>A20+B20</f>
        <v>0.55208333333333315</v>
      </c>
      <c r="D20" s="85" t="s">
        <v>53</v>
      </c>
      <c r="E20" s="85" t="s">
        <v>54</v>
      </c>
      <c r="F20" s="85" t="s">
        <v>55</v>
      </c>
      <c r="G20" s="85" t="s">
        <v>52</v>
      </c>
      <c r="H20" s="62"/>
      <c r="I20" s="63">
        <v>0.65972222222222221</v>
      </c>
      <c r="J20" s="79">
        <v>6.9444444444444441E-3</v>
      </c>
      <c r="K20" s="65">
        <v>0.66666666666666663</v>
      </c>
      <c r="L20" s="240" t="s">
        <v>51</v>
      </c>
      <c r="M20" s="241"/>
      <c r="N20" s="241"/>
      <c r="O20" s="241"/>
    </row>
    <row r="21" spans="1:15" ht="15.5" x14ac:dyDescent="0.3">
      <c r="A21" s="82">
        <v>0.59375</v>
      </c>
      <c r="B21" s="83" t="s">
        <v>0</v>
      </c>
      <c r="C21" s="84">
        <v>0.65625</v>
      </c>
      <c r="D21" s="219" t="s">
        <v>12</v>
      </c>
      <c r="E21" s="220"/>
      <c r="F21" s="220"/>
      <c r="G21" s="220"/>
      <c r="H21" s="62"/>
      <c r="I21" s="41">
        <f>K20</f>
        <v>0.66666666666666663</v>
      </c>
      <c r="J21" s="72">
        <v>2.0833333333333332E-2</v>
      </c>
      <c r="K21" s="42">
        <f>I21+J21</f>
        <v>0.6875</v>
      </c>
      <c r="L21" s="85" t="s">
        <v>57</v>
      </c>
      <c r="M21" s="85" t="s">
        <v>58</v>
      </c>
      <c r="N21" s="85" t="s">
        <v>59</v>
      </c>
      <c r="O21" s="85" t="s">
        <v>56</v>
      </c>
    </row>
    <row r="22" spans="1:15" ht="15.5" x14ac:dyDescent="0.3">
      <c r="A22" s="20">
        <v>0.59375</v>
      </c>
      <c r="B22" s="106">
        <v>6.9444444444444441E-3</v>
      </c>
      <c r="C22" s="52">
        <v>0.60069444444444442</v>
      </c>
      <c r="D22" s="221" t="s">
        <v>50</v>
      </c>
      <c r="E22" s="222"/>
      <c r="F22" s="222"/>
      <c r="G22" s="223"/>
      <c r="H22" s="71"/>
      <c r="I22" s="41">
        <f>K21</f>
        <v>0.6875</v>
      </c>
      <c r="J22" s="72">
        <v>2.0833333333333332E-2</v>
      </c>
      <c r="K22" s="42">
        <f>I22+J22</f>
        <v>0.70833333333333337</v>
      </c>
      <c r="L22" s="85" t="s">
        <v>56</v>
      </c>
      <c r="M22" s="85" t="s">
        <v>57</v>
      </c>
      <c r="N22" s="85" t="s">
        <v>58</v>
      </c>
      <c r="O22" s="85" t="s">
        <v>59</v>
      </c>
    </row>
    <row r="23" spans="1:15" ht="15.5" x14ac:dyDescent="0.3">
      <c r="A23" s="41">
        <f>C22</f>
        <v>0.60069444444444442</v>
      </c>
      <c r="B23" s="72">
        <v>1.3888888888888888E-2</v>
      </c>
      <c r="C23" s="42">
        <f>A23+B23</f>
        <v>0.61458333333333326</v>
      </c>
      <c r="D23" s="230" t="s">
        <v>6</v>
      </c>
      <c r="E23" s="230"/>
      <c r="F23" s="230"/>
      <c r="G23" s="231"/>
      <c r="H23" s="71"/>
      <c r="I23" s="41">
        <f>K22</f>
        <v>0.70833333333333337</v>
      </c>
      <c r="J23" s="72">
        <v>2.0833333333333332E-2</v>
      </c>
      <c r="K23" s="42">
        <f>I23+J23</f>
        <v>0.72916666666666674</v>
      </c>
      <c r="L23" s="85" t="s">
        <v>59</v>
      </c>
      <c r="M23" s="85" t="s">
        <v>56</v>
      </c>
      <c r="N23" s="85" t="s">
        <v>57</v>
      </c>
      <c r="O23" s="85" t="s">
        <v>58</v>
      </c>
    </row>
    <row r="24" spans="1:15" ht="16" thickBot="1" x14ac:dyDescent="0.35">
      <c r="A24" s="41">
        <f>C23</f>
        <v>0.61458333333333326</v>
      </c>
      <c r="B24" s="72">
        <v>1.0416666666666666E-2</v>
      </c>
      <c r="C24" s="42">
        <f>A24+B24</f>
        <v>0.62499999999999989</v>
      </c>
      <c r="D24" s="85" t="s">
        <v>56</v>
      </c>
      <c r="E24" s="85" t="s">
        <v>57</v>
      </c>
      <c r="F24" s="85" t="s">
        <v>58</v>
      </c>
      <c r="G24" s="85" t="s">
        <v>59</v>
      </c>
      <c r="H24" s="71"/>
      <c r="I24" s="55">
        <f>K23</f>
        <v>0.72916666666666674</v>
      </c>
      <c r="J24" s="56">
        <v>2.0833333333333332E-2</v>
      </c>
      <c r="K24" s="57">
        <f>I24+J24</f>
        <v>0.75000000000000011</v>
      </c>
      <c r="L24" s="85" t="s">
        <v>58</v>
      </c>
      <c r="M24" s="85" t="s">
        <v>59</v>
      </c>
      <c r="N24" s="85" t="s">
        <v>56</v>
      </c>
      <c r="O24" s="85" t="s">
        <v>57</v>
      </c>
    </row>
    <row r="25" spans="1:15" ht="15.5" x14ac:dyDescent="0.3">
      <c r="A25" s="41">
        <f>C24</f>
        <v>0.62499999999999989</v>
      </c>
      <c r="B25" s="72">
        <v>1.0416666666666666E-2</v>
      </c>
      <c r="C25" s="42">
        <f>A25+B25</f>
        <v>0.63541666666666652</v>
      </c>
      <c r="D25" s="85" t="s">
        <v>59</v>
      </c>
      <c r="E25" s="85" t="s">
        <v>56</v>
      </c>
      <c r="F25" s="85" t="s">
        <v>57</v>
      </c>
      <c r="G25" s="85" t="s">
        <v>58</v>
      </c>
      <c r="H25" s="71"/>
      <c r="I25" s="63">
        <v>0.77083333333333337</v>
      </c>
      <c r="J25" s="64"/>
      <c r="K25" s="65">
        <v>0.85416666666666663</v>
      </c>
      <c r="L25" s="237" t="s">
        <v>109</v>
      </c>
      <c r="M25" s="238"/>
      <c r="N25" s="238"/>
      <c r="O25" s="239"/>
    </row>
    <row r="26" spans="1:15" ht="15.5" x14ac:dyDescent="0.3">
      <c r="A26" s="41">
        <f>C25</f>
        <v>0.63541666666666652</v>
      </c>
      <c r="B26" s="72">
        <v>1.0416666666666666E-2</v>
      </c>
      <c r="C26" s="42">
        <f>A26+B26</f>
        <v>0.64583333333333315</v>
      </c>
      <c r="D26" s="85" t="s">
        <v>58</v>
      </c>
      <c r="E26" s="85" t="s">
        <v>59</v>
      </c>
      <c r="F26" s="85" t="s">
        <v>56</v>
      </c>
      <c r="G26" s="85" t="s">
        <v>57</v>
      </c>
      <c r="H26" s="71"/>
      <c r="I26" s="63">
        <v>0.76388888888888884</v>
      </c>
      <c r="J26" s="79">
        <v>6.9444444444444441E-3</v>
      </c>
      <c r="K26" s="65">
        <v>0.77083333333333337</v>
      </c>
      <c r="L26" s="237" t="s">
        <v>51</v>
      </c>
      <c r="M26" s="238"/>
      <c r="N26" s="238"/>
      <c r="O26" s="239"/>
    </row>
    <row r="27" spans="1:15" ht="15.5" x14ac:dyDescent="0.3">
      <c r="A27" s="41">
        <f>C26</f>
        <v>0.64583333333333315</v>
      </c>
      <c r="B27" s="72">
        <v>1.0416666666666666E-2</v>
      </c>
      <c r="C27" s="42">
        <f>A27+B27</f>
        <v>0.65624999999999978</v>
      </c>
      <c r="D27" s="85" t="s">
        <v>57</v>
      </c>
      <c r="E27" s="85" t="s">
        <v>58</v>
      </c>
      <c r="F27" s="85" t="s">
        <v>59</v>
      </c>
      <c r="G27" s="85" t="s">
        <v>56</v>
      </c>
      <c r="H27" s="71"/>
      <c r="I27" s="41">
        <f>K26</f>
        <v>0.77083333333333337</v>
      </c>
      <c r="J27" s="72">
        <v>2.0833333333333332E-2</v>
      </c>
      <c r="K27" s="42">
        <f>I27+J27</f>
        <v>0.79166666666666674</v>
      </c>
      <c r="L27" s="85" t="s">
        <v>61</v>
      </c>
      <c r="M27" s="85" t="s">
        <v>62</v>
      </c>
      <c r="N27" s="85" t="s">
        <v>63</v>
      </c>
      <c r="O27" s="85" t="s">
        <v>60</v>
      </c>
    </row>
    <row r="28" spans="1:15" ht="15.5" x14ac:dyDescent="0.3">
      <c r="A28" s="20">
        <v>0.69791666666666663</v>
      </c>
      <c r="B28" s="21"/>
      <c r="C28" s="52">
        <v>0.76041666666666663</v>
      </c>
      <c r="D28" s="216" t="s">
        <v>13</v>
      </c>
      <c r="E28" s="217"/>
      <c r="F28" s="217"/>
      <c r="G28" s="218"/>
      <c r="H28" s="71"/>
      <c r="I28" s="41">
        <f>K27</f>
        <v>0.79166666666666674</v>
      </c>
      <c r="J28" s="72">
        <v>2.0833333333333332E-2</v>
      </c>
      <c r="K28" s="42">
        <f>I28+J28</f>
        <v>0.81250000000000011</v>
      </c>
      <c r="L28" s="85" t="s">
        <v>60</v>
      </c>
      <c r="M28" s="85" t="s">
        <v>61</v>
      </c>
      <c r="N28" s="85" t="s">
        <v>62</v>
      </c>
      <c r="O28" s="85" t="s">
        <v>63</v>
      </c>
    </row>
    <row r="29" spans="1:15" ht="15.5" x14ac:dyDescent="0.3">
      <c r="A29" s="20">
        <v>0.69791666666666663</v>
      </c>
      <c r="B29" s="106">
        <v>6.9444444444444441E-3</v>
      </c>
      <c r="C29" s="52">
        <v>0.70486111111111116</v>
      </c>
      <c r="D29" s="216" t="s">
        <v>50</v>
      </c>
      <c r="E29" s="217"/>
      <c r="F29" s="217"/>
      <c r="G29" s="218"/>
      <c r="H29" s="71"/>
      <c r="I29" s="41">
        <f>K28</f>
        <v>0.81250000000000011</v>
      </c>
      <c r="J29" s="72">
        <v>2.0833333333333332E-2</v>
      </c>
      <c r="K29" s="42">
        <f>I29+J29</f>
        <v>0.83333333333333348</v>
      </c>
      <c r="L29" s="85" t="s">
        <v>63</v>
      </c>
      <c r="M29" s="85" t="s">
        <v>60</v>
      </c>
      <c r="N29" s="85" t="s">
        <v>61</v>
      </c>
      <c r="O29" s="85" t="s">
        <v>62</v>
      </c>
    </row>
    <row r="30" spans="1:15" ht="16" thickBot="1" x14ac:dyDescent="0.35">
      <c r="A30" s="41">
        <f>C29</f>
        <v>0.70486111111111116</v>
      </c>
      <c r="B30" s="72">
        <v>1.3888888888888888E-2</v>
      </c>
      <c r="C30" s="42">
        <f>A30+B30</f>
        <v>0.71875</v>
      </c>
      <c r="D30" s="230" t="s">
        <v>6</v>
      </c>
      <c r="E30" s="230"/>
      <c r="F30" s="230"/>
      <c r="G30" s="231"/>
      <c r="H30" s="71"/>
      <c r="I30" s="55">
        <f>K29</f>
        <v>0.83333333333333348</v>
      </c>
      <c r="J30" s="56">
        <v>2.0833333333333332E-2</v>
      </c>
      <c r="K30" s="57">
        <f>I30+J30</f>
        <v>0.85416666666666685</v>
      </c>
      <c r="L30" s="85" t="s">
        <v>62</v>
      </c>
      <c r="M30" s="85" t="s">
        <v>63</v>
      </c>
      <c r="N30" s="85" t="s">
        <v>60</v>
      </c>
      <c r="O30" s="85" t="s">
        <v>61</v>
      </c>
    </row>
    <row r="31" spans="1:15" ht="15.5" x14ac:dyDescent="0.35">
      <c r="A31" s="41">
        <f>C30</f>
        <v>0.71875</v>
      </c>
      <c r="B31" s="72">
        <v>1.0416666666666666E-2</v>
      </c>
      <c r="C31" s="42">
        <f>A31+B31</f>
        <v>0.72916666666666663</v>
      </c>
      <c r="D31" s="85" t="s">
        <v>60</v>
      </c>
      <c r="E31" s="85" t="s">
        <v>61</v>
      </c>
      <c r="F31" s="85" t="s">
        <v>62</v>
      </c>
      <c r="G31" s="85" t="s">
        <v>63</v>
      </c>
      <c r="H31" s="71"/>
      <c r="I31" s="66"/>
      <c r="J31" s="66"/>
      <c r="K31" s="66"/>
      <c r="L31" s="66"/>
      <c r="M31" s="66"/>
      <c r="N31" s="66"/>
      <c r="O31" s="66"/>
    </row>
    <row r="32" spans="1:15" ht="15.5" x14ac:dyDescent="0.35">
      <c r="A32" s="41">
        <f>C31</f>
        <v>0.72916666666666663</v>
      </c>
      <c r="B32" s="72">
        <v>1.0416666666666666E-2</v>
      </c>
      <c r="C32" s="42">
        <f>A32+B32</f>
        <v>0.73958333333333326</v>
      </c>
      <c r="D32" s="85" t="s">
        <v>63</v>
      </c>
      <c r="E32" s="85" t="s">
        <v>60</v>
      </c>
      <c r="F32" s="85" t="s">
        <v>61</v>
      </c>
      <c r="G32" s="85" t="s">
        <v>62</v>
      </c>
      <c r="H32" s="71"/>
      <c r="I32" s="66"/>
      <c r="J32" s="66"/>
      <c r="K32" s="66"/>
      <c r="L32" s="66"/>
      <c r="M32" s="66"/>
      <c r="N32" s="66"/>
      <c r="O32" s="66"/>
    </row>
    <row r="33" spans="1:15" ht="15.5" x14ac:dyDescent="0.35">
      <c r="A33" s="41">
        <f>C32</f>
        <v>0.73958333333333326</v>
      </c>
      <c r="B33" s="72">
        <v>1.0416666666666666E-2</v>
      </c>
      <c r="C33" s="42">
        <f>A33+B33</f>
        <v>0.74999999999999989</v>
      </c>
      <c r="D33" s="85" t="s">
        <v>62</v>
      </c>
      <c r="E33" s="85" t="s">
        <v>63</v>
      </c>
      <c r="F33" s="85" t="s">
        <v>60</v>
      </c>
      <c r="G33" s="85" t="s">
        <v>61</v>
      </c>
      <c r="H33" s="71"/>
      <c r="I33" s="66"/>
      <c r="J33" s="66"/>
      <c r="K33" s="66"/>
      <c r="L33" s="66"/>
      <c r="M33" s="66"/>
      <c r="N33" s="66"/>
      <c r="O33" s="66"/>
    </row>
    <row r="34" spans="1:15" ht="16" thickBot="1" x14ac:dyDescent="0.4">
      <c r="A34" s="55">
        <f>C33</f>
        <v>0.74999999999999989</v>
      </c>
      <c r="B34" s="56">
        <v>1.0416666666666666E-2</v>
      </c>
      <c r="C34" s="57">
        <f>A34+B34</f>
        <v>0.76041666666666652</v>
      </c>
      <c r="D34" s="85" t="s">
        <v>61</v>
      </c>
      <c r="E34" s="85" t="s">
        <v>62</v>
      </c>
      <c r="F34" s="85" t="s">
        <v>63</v>
      </c>
      <c r="G34" s="85" t="s">
        <v>60</v>
      </c>
      <c r="H34" s="71"/>
      <c r="I34" s="66"/>
      <c r="J34" s="66"/>
      <c r="K34" s="66"/>
      <c r="L34" s="66"/>
      <c r="M34" s="66"/>
      <c r="N34" s="66"/>
      <c r="O34" s="66"/>
    </row>
  </sheetData>
  <mergeCells count="25">
    <mergeCell ref="D7:G7"/>
    <mergeCell ref="L7:O7"/>
    <mergeCell ref="D8:G8"/>
    <mergeCell ref="D22:G22"/>
    <mergeCell ref="D23:G23"/>
    <mergeCell ref="L8:O8"/>
    <mergeCell ref="D9:G9"/>
    <mergeCell ref="L13:O13"/>
    <mergeCell ref="D14:G14"/>
    <mergeCell ref="L14:O14"/>
    <mergeCell ref="A5:G5"/>
    <mergeCell ref="I5:O5"/>
    <mergeCell ref="A1:O1"/>
    <mergeCell ref="A2:O2"/>
    <mergeCell ref="A3:O3"/>
    <mergeCell ref="L26:O26"/>
    <mergeCell ref="D28:G28"/>
    <mergeCell ref="D29:G29"/>
    <mergeCell ref="D30:G30"/>
    <mergeCell ref="D15:G15"/>
    <mergeCell ref="D16:G16"/>
    <mergeCell ref="L19:O19"/>
    <mergeCell ref="L20:O20"/>
    <mergeCell ref="D21:G21"/>
    <mergeCell ref="L25:O25"/>
  </mergeCells>
  <pageMargins left="0.19685039370078741" right="0.19685039370078741" top="0.15748031496062992" bottom="0.15748031496062992" header="0" footer="0"/>
  <pageSetup paperSize="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99CC"/>
    <pageSetUpPr fitToPage="1"/>
  </sheetPr>
  <dimension ref="A1:S43"/>
  <sheetViews>
    <sheetView zoomScale="78" zoomScaleNormal="78" workbookViewId="0">
      <selection sqref="A1:G1"/>
    </sheetView>
  </sheetViews>
  <sheetFormatPr baseColWidth="10" defaultColWidth="9.26953125" defaultRowHeight="13" x14ac:dyDescent="0.3"/>
  <cols>
    <col min="1" max="1" width="14" style="1" customWidth="1"/>
    <col min="2" max="2" width="13.26953125" style="4" customWidth="1"/>
    <col min="3" max="3" width="13.81640625" style="4" customWidth="1"/>
    <col min="4" max="4" width="11.453125" style="4" customWidth="1"/>
    <col min="5" max="6" width="13.7265625" style="5" customWidth="1"/>
    <col min="7" max="7" width="19.1796875" style="5" customWidth="1"/>
    <col min="8" max="8" width="12.453125" style="1" customWidth="1"/>
    <col min="9" max="10" width="14.453125" style="1" customWidth="1"/>
    <col min="11" max="11" width="16.7265625" style="1" customWidth="1"/>
    <col min="12" max="12" width="13.453125" style="1" customWidth="1"/>
    <col min="13" max="13" width="16.54296875" style="1" customWidth="1"/>
    <col min="14" max="14" width="14.453125" style="1" customWidth="1"/>
    <col min="15" max="15" width="14.54296875" style="1" customWidth="1"/>
    <col min="16" max="18" width="9.26953125" style="1" hidden="1" customWidth="1"/>
    <col min="19" max="16384" width="9.26953125" style="1"/>
  </cols>
  <sheetData>
    <row r="1" spans="1:15" s="10" customFormat="1" ht="54" customHeight="1" x14ac:dyDescent="0.7">
      <c r="A1" s="232" t="s">
        <v>16</v>
      </c>
      <c r="B1" s="232"/>
      <c r="C1" s="232"/>
      <c r="D1" s="232"/>
      <c r="E1" s="232"/>
      <c r="F1" s="232"/>
      <c r="G1" s="232"/>
      <c r="H1" s="105"/>
      <c r="I1" s="105"/>
      <c r="J1" s="105"/>
      <c r="K1" s="105"/>
      <c r="L1" s="99"/>
      <c r="M1" s="99"/>
      <c r="N1" s="99"/>
    </row>
    <row r="2" spans="1:15" s="10" customFormat="1" ht="43.15" customHeight="1" x14ac:dyDescent="0.7">
      <c r="A2" s="232" t="s">
        <v>168</v>
      </c>
      <c r="B2" s="232"/>
      <c r="C2" s="232"/>
      <c r="D2" s="232"/>
      <c r="E2" s="232"/>
      <c r="F2" s="232"/>
      <c r="G2" s="232"/>
      <c r="H2" s="104"/>
      <c r="I2" s="99"/>
      <c r="J2" s="99"/>
      <c r="K2" s="99"/>
      <c r="L2" s="99"/>
      <c r="M2" s="99"/>
      <c r="N2" s="99"/>
    </row>
    <row r="3" spans="1:15" ht="19" thickBot="1" x14ac:dyDescent="0.35">
      <c r="A3" s="2"/>
      <c r="B3" s="1"/>
      <c r="C3" s="1"/>
      <c r="D3" s="1"/>
      <c r="E3" s="1"/>
      <c r="F3" s="1"/>
      <c r="G3" s="1" t="s">
        <v>0</v>
      </c>
    </row>
    <row r="4" spans="1:15" ht="16" thickBot="1" x14ac:dyDescent="0.4">
      <c r="A4" s="195" t="s">
        <v>203</v>
      </c>
      <c r="B4" s="196"/>
      <c r="C4" s="196"/>
      <c r="D4" s="197"/>
      <c r="E4" s="197"/>
      <c r="F4" s="197"/>
      <c r="G4" s="198"/>
      <c r="H4" s="46"/>
      <c r="I4" s="46"/>
      <c r="J4" s="46"/>
      <c r="K4" s="46"/>
      <c r="L4" s="46"/>
      <c r="M4" s="46"/>
    </row>
    <row r="5" spans="1:15" ht="46.5" customHeight="1" x14ac:dyDescent="0.35">
      <c r="A5" s="47" t="s">
        <v>44</v>
      </c>
      <c r="B5" s="148" t="s">
        <v>3</v>
      </c>
      <c r="C5" s="68" t="s">
        <v>11</v>
      </c>
      <c r="D5" s="49"/>
      <c r="E5" s="49"/>
      <c r="F5" s="49"/>
      <c r="G5" s="50"/>
      <c r="H5" s="46"/>
      <c r="I5" s="46"/>
      <c r="J5" s="266" t="s">
        <v>82</v>
      </c>
      <c r="K5" s="266"/>
      <c r="L5" s="266"/>
      <c r="M5" s="46"/>
    </row>
    <row r="6" spans="1:15" ht="15.5" x14ac:dyDescent="0.35">
      <c r="A6" s="38">
        <v>0.41666666666666669</v>
      </c>
      <c r="B6" s="39"/>
      <c r="C6" s="40">
        <v>0.43055555555555558</v>
      </c>
      <c r="D6" s="185" t="s">
        <v>72</v>
      </c>
      <c r="E6" s="186"/>
      <c r="F6" s="187"/>
      <c r="G6" s="70" t="s">
        <v>75</v>
      </c>
      <c r="H6" s="46"/>
      <c r="I6" s="46"/>
      <c r="J6" s="156" t="s">
        <v>78</v>
      </c>
      <c r="K6" s="259" t="s">
        <v>83</v>
      </c>
      <c r="L6" s="260"/>
      <c r="M6" s="46"/>
    </row>
    <row r="7" spans="1:15" ht="15.5" x14ac:dyDescent="0.35">
      <c r="A7" s="41">
        <f>A6</f>
        <v>0.41666666666666669</v>
      </c>
      <c r="B7" s="72">
        <v>1.3888888888888888E-2</v>
      </c>
      <c r="C7" s="149">
        <f>A7+B7</f>
        <v>0.43055555555555558</v>
      </c>
      <c r="D7" s="179" t="s">
        <v>6</v>
      </c>
      <c r="E7" s="179"/>
      <c r="F7" s="179"/>
      <c r="G7" s="180"/>
      <c r="H7" s="46"/>
      <c r="I7" s="46"/>
      <c r="J7" s="156" t="s">
        <v>79</v>
      </c>
      <c r="K7" s="259" t="s">
        <v>84</v>
      </c>
      <c r="L7" s="260"/>
      <c r="M7" s="46"/>
      <c r="N7" s="14"/>
    </row>
    <row r="8" spans="1:15" ht="15.5" x14ac:dyDescent="0.35">
      <c r="A8" s="41">
        <f>C7</f>
        <v>0.43055555555555558</v>
      </c>
      <c r="B8" s="72">
        <v>2.0833333333333332E-2</v>
      </c>
      <c r="C8" s="149">
        <f>A8+B8</f>
        <v>0.4513888888888889</v>
      </c>
      <c r="D8" s="85" t="s">
        <v>34</v>
      </c>
      <c r="E8" s="85" t="s">
        <v>35</v>
      </c>
      <c r="F8" s="85" t="s">
        <v>36</v>
      </c>
      <c r="G8" s="85" t="s">
        <v>37</v>
      </c>
      <c r="H8" s="46"/>
      <c r="I8" s="46"/>
      <c r="J8" s="156" t="s">
        <v>80</v>
      </c>
      <c r="K8" s="259" t="s">
        <v>85</v>
      </c>
      <c r="L8" s="260"/>
      <c r="M8" s="46"/>
    </row>
    <row r="9" spans="1:15" ht="15.5" x14ac:dyDescent="0.35">
      <c r="A9" s="41">
        <f>C8</f>
        <v>0.4513888888888889</v>
      </c>
      <c r="B9" s="72">
        <v>2.0833333333333332E-2</v>
      </c>
      <c r="C9" s="149">
        <f>A9+B9</f>
        <v>0.47222222222222221</v>
      </c>
      <c r="D9" s="85" t="s">
        <v>37</v>
      </c>
      <c r="E9" s="85" t="s">
        <v>34</v>
      </c>
      <c r="F9" s="85" t="s">
        <v>35</v>
      </c>
      <c r="G9" s="85" t="s">
        <v>36</v>
      </c>
      <c r="H9" s="46"/>
      <c r="I9" s="46"/>
      <c r="J9" s="156" t="s">
        <v>81</v>
      </c>
      <c r="K9" s="259" t="s">
        <v>86</v>
      </c>
      <c r="L9" s="260"/>
      <c r="M9" s="46"/>
    </row>
    <row r="10" spans="1:15" ht="15.5" x14ac:dyDescent="0.35">
      <c r="A10" s="41">
        <f>C9</f>
        <v>0.47222222222222221</v>
      </c>
      <c r="B10" s="72">
        <v>2.0833333333333332E-2</v>
      </c>
      <c r="C10" s="149">
        <f>A10+B10</f>
        <v>0.49305555555555552</v>
      </c>
      <c r="D10" s="85" t="s">
        <v>36</v>
      </c>
      <c r="E10" s="85" t="s">
        <v>37</v>
      </c>
      <c r="F10" s="85" t="s">
        <v>34</v>
      </c>
      <c r="G10" s="85" t="s">
        <v>35</v>
      </c>
      <c r="H10" s="46"/>
      <c r="I10" s="46"/>
      <c r="J10" s="46"/>
      <c r="K10" s="46"/>
      <c r="L10" s="46"/>
      <c r="M10" s="46"/>
    </row>
    <row r="11" spans="1:15" ht="15.5" x14ac:dyDescent="0.35">
      <c r="A11" s="41">
        <f>C10</f>
        <v>0.49305555555555552</v>
      </c>
      <c r="B11" s="72">
        <v>2.0833333333333332E-2</v>
      </c>
      <c r="C11" s="149">
        <f>A11+B11</f>
        <v>0.51388888888888884</v>
      </c>
      <c r="D11" s="85" t="s">
        <v>35</v>
      </c>
      <c r="E11" s="85" t="s">
        <v>36</v>
      </c>
      <c r="F11" s="85" t="s">
        <v>37</v>
      </c>
      <c r="G11" s="85" t="s">
        <v>34</v>
      </c>
      <c r="H11" s="46"/>
      <c r="I11" s="46"/>
      <c r="J11" s="46"/>
      <c r="K11" s="46"/>
      <c r="L11" s="46"/>
      <c r="M11" s="46"/>
    </row>
    <row r="12" spans="1:15" ht="15.5" x14ac:dyDescent="0.35">
      <c r="A12" s="143"/>
      <c r="B12" s="144"/>
      <c r="C12" s="144"/>
      <c r="D12" s="44"/>
      <c r="E12" s="44"/>
      <c r="F12" s="44"/>
      <c r="G12" s="45"/>
      <c r="H12" s="46"/>
      <c r="I12" s="46"/>
      <c r="J12" s="46"/>
      <c r="K12" s="46"/>
      <c r="L12" s="46"/>
      <c r="M12" s="46"/>
    </row>
    <row r="13" spans="1:15" s="88" customFormat="1" ht="23.5" x14ac:dyDescent="0.55000000000000004">
      <c r="A13" s="269"/>
      <c r="B13" s="269"/>
      <c r="C13" s="269"/>
      <c r="D13" s="269"/>
      <c r="E13" s="269"/>
      <c r="F13" s="269"/>
      <c r="G13" s="269"/>
      <c r="H13" s="269"/>
      <c r="I13" s="132"/>
      <c r="J13" s="132"/>
      <c r="K13" s="132"/>
      <c r="L13" s="132"/>
      <c r="M13" s="132"/>
    </row>
    <row r="14" spans="1:15" s="88" customFormat="1" ht="23.5" x14ac:dyDescent="0.55000000000000004">
      <c r="A14" s="233"/>
      <c r="B14" s="233"/>
      <c r="C14" s="233"/>
      <c r="D14" s="233"/>
      <c r="E14" s="233"/>
      <c r="F14" s="233"/>
      <c r="G14" s="233"/>
      <c r="H14" s="233"/>
      <c r="I14" s="132"/>
      <c r="J14" s="132"/>
      <c r="K14" s="132"/>
      <c r="L14" s="132"/>
      <c r="M14" s="132"/>
    </row>
    <row r="15" spans="1:15" ht="36" customHeight="1" x14ac:dyDescent="0.3">
      <c r="A15" s="270" t="s">
        <v>91</v>
      </c>
      <c r="B15" s="270"/>
      <c r="C15" s="270"/>
      <c r="D15" s="270"/>
      <c r="E15" s="270"/>
      <c r="F15" s="270"/>
      <c r="G15" s="270"/>
      <c r="H15" s="270"/>
      <c r="I15" s="270"/>
      <c r="J15" s="270"/>
      <c r="K15" s="270"/>
      <c r="L15" s="270"/>
      <c r="M15" s="270"/>
      <c r="N15" s="270"/>
      <c r="O15" s="270"/>
    </row>
    <row r="16" spans="1:15" ht="15.75" customHeight="1" x14ac:dyDescent="0.55000000000000004">
      <c r="A16" s="267"/>
      <c r="B16" s="268"/>
      <c r="C16" s="268"/>
      <c r="D16" s="268"/>
      <c r="E16" s="268"/>
      <c r="F16" s="268"/>
      <c r="G16" s="268"/>
      <c r="I16" s="14"/>
    </row>
    <row r="17" spans="1:19" s="155" customFormat="1" ht="19.5" customHeight="1" x14ac:dyDescent="0.35">
      <c r="A17" s="264" t="s">
        <v>206</v>
      </c>
      <c r="B17" s="264"/>
      <c r="C17" s="264"/>
      <c r="D17" s="264"/>
      <c r="E17" s="264"/>
      <c r="F17" s="264"/>
      <c r="G17" s="264"/>
      <c r="H17" s="132"/>
      <c r="I17" s="264" t="s">
        <v>170</v>
      </c>
      <c r="J17" s="264"/>
      <c r="K17" s="264"/>
      <c r="L17" s="264"/>
      <c r="M17" s="264"/>
      <c r="N17" s="264"/>
      <c r="O17" s="264"/>
      <c r="P17" s="132"/>
      <c r="Q17" s="132"/>
      <c r="R17" s="132"/>
      <c r="S17" s="132"/>
    </row>
    <row r="18" spans="1:19" ht="44.25" customHeight="1" x14ac:dyDescent="0.35">
      <c r="A18" s="153" t="s">
        <v>44</v>
      </c>
      <c r="B18" s="153" t="s">
        <v>3</v>
      </c>
      <c r="C18" s="153" t="s">
        <v>11</v>
      </c>
      <c r="D18" s="154"/>
      <c r="E18" s="154"/>
      <c r="F18" s="154"/>
      <c r="G18" s="154"/>
      <c r="H18" s="46"/>
      <c r="I18" s="153" t="s">
        <v>44</v>
      </c>
      <c r="J18" s="153" t="s">
        <v>3</v>
      </c>
      <c r="K18" s="153" t="s">
        <v>11</v>
      </c>
      <c r="L18" s="154"/>
      <c r="M18" s="154"/>
      <c r="N18" s="154"/>
      <c r="O18" s="154"/>
      <c r="P18" s="46"/>
      <c r="Q18" s="46"/>
      <c r="R18" s="46"/>
      <c r="S18" s="46"/>
    </row>
    <row r="19" spans="1:19" ht="15.5" x14ac:dyDescent="0.35">
      <c r="A19" s="40">
        <v>0.52430555555555558</v>
      </c>
      <c r="B19" s="40"/>
      <c r="C19" s="40">
        <f>C24</f>
        <v>0.6215277777777779</v>
      </c>
      <c r="D19" s="185" t="s">
        <v>74</v>
      </c>
      <c r="E19" s="186"/>
      <c r="F19" s="186"/>
      <c r="G19" s="187"/>
      <c r="H19" s="46" t="s">
        <v>0</v>
      </c>
      <c r="I19" s="40">
        <v>0.52430555555555558</v>
      </c>
      <c r="J19" s="40"/>
      <c r="K19" s="40">
        <f>K24</f>
        <v>0.6215277777777779</v>
      </c>
      <c r="L19" s="185" t="s">
        <v>74</v>
      </c>
      <c r="M19" s="186"/>
      <c r="N19" s="186"/>
      <c r="O19" s="187"/>
      <c r="P19" s="46"/>
      <c r="Q19" s="46"/>
      <c r="R19" s="46"/>
      <c r="S19" s="46"/>
    </row>
    <row r="20" spans="1:19" ht="15.5" x14ac:dyDescent="0.35">
      <c r="A20" s="149">
        <f>A19</f>
        <v>0.52430555555555558</v>
      </c>
      <c r="B20" s="149">
        <v>1.3888888888888888E-2</v>
      </c>
      <c r="C20" s="149">
        <f>A20+B20</f>
        <v>0.53819444444444442</v>
      </c>
      <c r="D20" s="179" t="s">
        <v>6</v>
      </c>
      <c r="E20" s="179"/>
      <c r="F20" s="179"/>
      <c r="G20" s="179"/>
      <c r="H20" s="46"/>
      <c r="I20" s="149">
        <f>I19</f>
        <v>0.52430555555555558</v>
      </c>
      <c r="J20" s="149">
        <v>1.3888888888888888E-2</v>
      </c>
      <c r="K20" s="149">
        <f>I20+J20</f>
        <v>0.53819444444444442</v>
      </c>
      <c r="L20" s="179" t="s">
        <v>6</v>
      </c>
      <c r="M20" s="179"/>
      <c r="N20" s="179"/>
      <c r="O20" s="179"/>
      <c r="P20" s="46"/>
      <c r="Q20" s="46"/>
      <c r="R20" s="46"/>
      <c r="S20" s="46"/>
    </row>
    <row r="21" spans="1:19" ht="15.5" x14ac:dyDescent="0.35">
      <c r="A21" s="149">
        <f>C20</f>
        <v>0.53819444444444442</v>
      </c>
      <c r="B21" s="149">
        <v>2.0833333333333332E-2</v>
      </c>
      <c r="C21" s="149">
        <f>A21+B21</f>
        <v>0.55902777777777779</v>
      </c>
      <c r="D21" s="145"/>
      <c r="E21" s="147"/>
      <c r="F21" s="147"/>
      <c r="G21" s="147"/>
      <c r="H21" s="46"/>
      <c r="I21" s="149">
        <f>K20</f>
        <v>0.53819444444444442</v>
      </c>
      <c r="J21" s="149">
        <v>2.0833333333333332E-2</v>
      </c>
      <c r="K21" s="149">
        <f>I21+J21</f>
        <v>0.55902777777777779</v>
      </c>
      <c r="L21" s="145"/>
      <c r="M21" s="147"/>
      <c r="N21" s="147"/>
      <c r="O21" s="147"/>
      <c r="P21" s="46"/>
      <c r="Q21" s="46"/>
      <c r="R21" s="46"/>
      <c r="S21" s="46"/>
    </row>
    <row r="22" spans="1:19" ht="15.5" x14ac:dyDescent="0.35">
      <c r="A22" s="149">
        <f>C21</f>
        <v>0.55902777777777779</v>
      </c>
      <c r="B22" s="149">
        <v>2.0833333333333332E-2</v>
      </c>
      <c r="C22" s="149">
        <f>A22+B22</f>
        <v>0.57986111111111116</v>
      </c>
      <c r="D22" s="145"/>
      <c r="E22" s="147"/>
      <c r="F22" s="147"/>
      <c r="G22" s="147"/>
      <c r="H22" s="46"/>
      <c r="I22" s="149">
        <f>K21</f>
        <v>0.55902777777777779</v>
      </c>
      <c r="J22" s="149">
        <v>2.0833333333333332E-2</v>
      </c>
      <c r="K22" s="149">
        <f>I22+J22</f>
        <v>0.57986111111111116</v>
      </c>
      <c r="L22" s="145"/>
      <c r="M22" s="147"/>
      <c r="N22" s="147"/>
      <c r="O22" s="147"/>
      <c r="P22" s="46"/>
      <c r="Q22" s="46"/>
      <c r="R22" s="46"/>
      <c r="S22" s="46"/>
    </row>
    <row r="23" spans="1:19" ht="15.5" x14ac:dyDescent="0.35">
      <c r="A23" s="149">
        <f>C22</f>
        <v>0.57986111111111116</v>
      </c>
      <c r="B23" s="149">
        <v>2.0833333333333332E-2</v>
      </c>
      <c r="C23" s="149">
        <f>A23+B23</f>
        <v>0.60069444444444453</v>
      </c>
      <c r="D23" s="145"/>
      <c r="E23" s="147"/>
      <c r="F23" s="147"/>
      <c r="G23" s="147"/>
      <c r="H23" s="46"/>
      <c r="I23" s="149">
        <f>K22</f>
        <v>0.57986111111111116</v>
      </c>
      <c r="J23" s="149">
        <v>2.0833333333333332E-2</v>
      </c>
      <c r="K23" s="149">
        <f>I23+J23</f>
        <v>0.60069444444444453</v>
      </c>
      <c r="L23" s="145"/>
      <c r="M23" s="147"/>
      <c r="N23" s="147"/>
      <c r="O23" s="147"/>
      <c r="P23" s="46"/>
      <c r="Q23" s="46"/>
      <c r="R23" s="46"/>
      <c r="S23" s="46"/>
    </row>
    <row r="24" spans="1:19" ht="15.5" x14ac:dyDescent="0.35">
      <c r="A24" s="149">
        <f>C23</f>
        <v>0.60069444444444453</v>
      </c>
      <c r="B24" s="149">
        <v>2.0833333333333332E-2</v>
      </c>
      <c r="C24" s="149">
        <f>A24+B24</f>
        <v>0.6215277777777779</v>
      </c>
      <c r="D24" s="145"/>
      <c r="E24" s="147"/>
      <c r="F24" s="147"/>
      <c r="G24" s="147"/>
      <c r="H24" s="46"/>
      <c r="I24" s="149">
        <f>K23</f>
        <v>0.60069444444444453</v>
      </c>
      <c r="J24" s="149">
        <v>2.0833333333333332E-2</v>
      </c>
      <c r="K24" s="149">
        <f>I24+J24</f>
        <v>0.6215277777777779</v>
      </c>
      <c r="L24" s="145"/>
      <c r="M24" s="147"/>
      <c r="N24" s="147"/>
      <c r="O24" s="147"/>
      <c r="P24" s="46"/>
      <c r="Q24" s="46"/>
      <c r="R24" s="46"/>
      <c r="S24" s="46"/>
    </row>
    <row r="25" spans="1:19" ht="13.15" customHeight="1" x14ac:dyDescent="0.35">
      <c r="A25" s="247"/>
      <c r="B25" s="247"/>
      <c r="C25" s="247"/>
      <c r="D25" s="247"/>
      <c r="E25" s="247"/>
      <c r="F25" s="247"/>
      <c r="G25" s="247"/>
      <c r="H25" s="46"/>
      <c r="I25" s="247"/>
      <c r="J25" s="247"/>
      <c r="K25" s="247"/>
      <c r="L25" s="247"/>
      <c r="M25" s="247"/>
      <c r="N25" s="247"/>
      <c r="O25" s="247"/>
      <c r="P25" s="46"/>
      <c r="Q25" s="46"/>
      <c r="R25" s="46"/>
      <c r="S25" s="46"/>
    </row>
    <row r="26" spans="1:19" ht="15.75" customHeight="1" x14ac:dyDescent="0.35">
      <c r="A26" s="40">
        <v>0.63194444444444442</v>
      </c>
      <c r="B26" s="40"/>
      <c r="C26" s="40">
        <f>C31</f>
        <v>0.72916666666666674</v>
      </c>
      <c r="D26" s="185" t="s">
        <v>74</v>
      </c>
      <c r="E26" s="186"/>
      <c r="F26" s="186"/>
      <c r="G26" s="187"/>
      <c r="H26" s="46"/>
      <c r="I26" s="40">
        <v>0.63194444444444442</v>
      </c>
      <c r="J26" s="40"/>
      <c r="K26" s="40">
        <f>K31</f>
        <v>0.72916666666666674</v>
      </c>
      <c r="L26" s="185" t="s">
        <v>74</v>
      </c>
      <c r="M26" s="186"/>
      <c r="N26" s="186"/>
      <c r="O26" s="187"/>
      <c r="P26" s="46"/>
      <c r="Q26" s="46"/>
      <c r="R26" s="46"/>
      <c r="S26" s="46"/>
    </row>
    <row r="27" spans="1:19" ht="15.5" x14ac:dyDescent="0.35">
      <c r="A27" s="149">
        <f>A26</f>
        <v>0.63194444444444442</v>
      </c>
      <c r="B27" s="149">
        <v>1.3888888888888888E-2</v>
      </c>
      <c r="C27" s="149">
        <f>A27+B27</f>
        <v>0.64583333333333326</v>
      </c>
      <c r="D27" s="179" t="s">
        <v>6</v>
      </c>
      <c r="E27" s="179"/>
      <c r="F27" s="179"/>
      <c r="G27" s="179"/>
      <c r="H27" s="46"/>
      <c r="I27" s="149">
        <f>I26</f>
        <v>0.63194444444444442</v>
      </c>
      <c r="J27" s="149">
        <v>1.3888888888888888E-2</v>
      </c>
      <c r="K27" s="149">
        <f>I27+J27</f>
        <v>0.64583333333333326</v>
      </c>
      <c r="L27" s="179" t="s">
        <v>6</v>
      </c>
      <c r="M27" s="179"/>
      <c r="N27" s="179"/>
      <c r="O27" s="179"/>
      <c r="P27" s="46"/>
      <c r="Q27" s="46"/>
      <c r="R27" s="46"/>
      <c r="S27" s="46"/>
    </row>
    <row r="28" spans="1:19" ht="15.5" x14ac:dyDescent="0.35">
      <c r="A28" s="149">
        <f>C27</f>
        <v>0.64583333333333326</v>
      </c>
      <c r="B28" s="149">
        <v>2.0833333333333332E-2</v>
      </c>
      <c r="C28" s="149">
        <f>A28+B28</f>
        <v>0.66666666666666663</v>
      </c>
      <c r="D28" s="145"/>
      <c r="E28" s="147"/>
      <c r="F28" s="147"/>
      <c r="G28" s="147"/>
      <c r="H28" s="46"/>
      <c r="I28" s="149">
        <f>K27</f>
        <v>0.64583333333333326</v>
      </c>
      <c r="J28" s="149">
        <v>2.0833333333333332E-2</v>
      </c>
      <c r="K28" s="149">
        <f>I28+J28</f>
        <v>0.66666666666666663</v>
      </c>
      <c r="L28" s="145"/>
      <c r="M28" s="147"/>
      <c r="N28" s="147"/>
      <c r="O28" s="147"/>
      <c r="P28" s="46"/>
      <c r="Q28" s="46"/>
      <c r="R28" s="46"/>
      <c r="S28" s="46"/>
    </row>
    <row r="29" spans="1:19" ht="15.5" x14ac:dyDescent="0.35">
      <c r="A29" s="149">
        <f>C28</f>
        <v>0.66666666666666663</v>
      </c>
      <c r="B29" s="149">
        <v>2.0833333333333332E-2</v>
      </c>
      <c r="C29" s="149">
        <f>A29+B29</f>
        <v>0.6875</v>
      </c>
      <c r="D29" s="145"/>
      <c r="E29" s="147"/>
      <c r="F29" s="147"/>
      <c r="G29" s="147"/>
      <c r="H29" s="46"/>
      <c r="I29" s="149">
        <f>K28</f>
        <v>0.66666666666666663</v>
      </c>
      <c r="J29" s="149">
        <v>2.0833333333333332E-2</v>
      </c>
      <c r="K29" s="149">
        <f>I29+J29</f>
        <v>0.6875</v>
      </c>
      <c r="L29" s="145"/>
      <c r="M29" s="147"/>
      <c r="N29" s="147"/>
      <c r="O29" s="147"/>
      <c r="P29" s="46"/>
      <c r="Q29" s="46"/>
      <c r="R29" s="46"/>
      <c r="S29" s="46"/>
    </row>
    <row r="30" spans="1:19" ht="15.5" x14ac:dyDescent="0.35">
      <c r="A30" s="149">
        <f>C29</f>
        <v>0.6875</v>
      </c>
      <c r="B30" s="149">
        <v>2.0833333333333332E-2</v>
      </c>
      <c r="C30" s="149">
        <f>A30+B30</f>
        <v>0.70833333333333337</v>
      </c>
      <c r="D30" s="145"/>
      <c r="E30" s="147"/>
      <c r="F30" s="147"/>
      <c r="G30" s="147"/>
      <c r="H30" s="46"/>
      <c r="I30" s="149">
        <f>K29</f>
        <v>0.6875</v>
      </c>
      <c r="J30" s="149">
        <v>2.0833333333333332E-2</v>
      </c>
      <c r="K30" s="149">
        <f>I30+J30</f>
        <v>0.70833333333333337</v>
      </c>
      <c r="L30" s="145"/>
      <c r="M30" s="147"/>
      <c r="N30" s="147"/>
      <c r="O30" s="147"/>
      <c r="P30" s="46"/>
      <c r="Q30" s="46"/>
      <c r="R30" s="46"/>
      <c r="S30" s="46"/>
    </row>
    <row r="31" spans="1:19" ht="15.5" x14ac:dyDescent="0.35">
      <c r="A31" s="149">
        <f>C30</f>
        <v>0.70833333333333337</v>
      </c>
      <c r="B31" s="149">
        <v>2.0833333333333332E-2</v>
      </c>
      <c r="C31" s="149">
        <f>A31+B31</f>
        <v>0.72916666666666674</v>
      </c>
      <c r="D31" s="145"/>
      <c r="E31" s="147"/>
      <c r="F31" s="147"/>
      <c r="G31" s="147"/>
      <c r="H31" s="46"/>
      <c r="I31" s="149">
        <f>K30</f>
        <v>0.70833333333333337</v>
      </c>
      <c r="J31" s="149">
        <v>2.0833333333333332E-2</v>
      </c>
      <c r="K31" s="149">
        <f>I31+J31</f>
        <v>0.72916666666666674</v>
      </c>
      <c r="L31" s="145"/>
      <c r="M31" s="147"/>
      <c r="N31" s="147"/>
      <c r="O31" s="147"/>
      <c r="P31" s="46"/>
      <c r="Q31" s="46"/>
      <c r="R31" s="46"/>
      <c r="S31" s="46"/>
    </row>
    <row r="32" spans="1:19" ht="15.5" x14ac:dyDescent="0.35">
      <c r="A32" s="46"/>
      <c r="B32" s="58"/>
      <c r="C32" s="58"/>
      <c r="D32" s="58"/>
      <c r="E32" s="59"/>
      <c r="F32" s="59"/>
      <c r="G32" s="59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</row>
    <row r="33" spans="1:19" ht="15.5" x14ac:dyDescent="0.35">
      <c r="A33" s="46"/>
      <c r="B33" s="58"/>
      <c r="C33" s="58"/>
      <c r="D33" s="58"/>
      <c r="E33" s="59"/>
      <c r="F33" s="59"/>
      <c r="G33" s="59"/>
      <c r="H33" s="46"/>
      <c r="I33" s="46" t="s">
        <v>0</v>
      </c>
      <c r="J33" s="46"/>
      <c r="K33" s="46"/>
      <c r="L33" s="46"/>
      <c r="M33" s="46"/>
      <c r="N33" s="46"/>
      <c r="O33" s="46"/>
      <c r="P33" s="46"/>
      <c r="Q33" s="46"/>
      <c r="R33" s="46"/>
      <c r="S33" s="46"/>
    </row>
    <row r="34" spans="1:19" ht="37.5" customHeight="1" x14ac:dyDescent="0.35">
      <c r="A34" s="261" t="s">
        <v>169</v>
      </c>
      <c r="B34" s="262"/>
      <c r="C34" s="263"/>
      <c r="D34" s="177"/>
      <c r="E34" s="261" t="s">
        <v>169</v>
      </c>
      <c r="F34" s="262"/>
      <c r="G34" s="263"/>
      <c r="H34" s="46"/>
      <c r="I34" s="261" t="s">
        <v>169</v>
      </c>
      <c r="J34" s="262"/>
      <c r="K34" s="263"/>
      <c r="L34" s="177"/>
      <c r="M34" s="261" t="s">
        <v>169</v>
      </c>
      <c r="N34" s="262"/>
      <c r="O34" s="263"/>
      <c r="P34" s="46"/>
      <c r="Q34" s="46"/>
      <c r="R34" s="46"/>
      <c r="S34" s="46"/>
    </row>
    <row r="35" spans="1:19" ht="30.75" customHeight="1" x14ac:dyDescent="0.35">
      <c r="A35" s="156" t="s">
        <v>78</v>
      </c>
      <c r="B35" s="259"/>
      <c r="C35" s="260"/>
      <c r="D35" s="178"/>
      <c r="E35" s="156" t="s">
        <v>87</v>
      </c>
      <c r="F35" s="259"/>
      <c r="G35" s="260"/>
      <c r="H35" s="46"/>
      <c r="I35" s="156" t="s">
        <v>194</v>
      </c>
      <c r="J35" s="259"/>
      <c r="K35" s="260"/>
      <c r="L35" s="178"/>
      <c r="M35" s="156" t="s">
        <v>198</v>
      </c>
      <c r="N35" s="259"/>
      <c r="O35" s="260"/>
      <c r="P35" s="46"/>
      <c r="Q35" s="46"/>
      <c r="R35" s="46"/>
      <c r="S35" s="46"/>
    </row>
    <row r="36" spans="1:19" ht="33" customHeight="1" x14ac:dyDescent="0.35">
      <c r="A36" s="156" t="s">
        <v>79</v>
      </c>
      <c r="B36" s="259"/>
      <c r="C36" s="260"/>
      <c r="D36" s="178"/>
      <c r="E36" s="156" t="s">
        <v>88</v>
      </c>
      <c r="F36" s="259"/>
      <c r="G36" s="260"/>
      <c r="H36" s="46"/>
      <c r="I36" s="156" t="s">
        <v>195</v>
      </c>
      <c r="J36" s="259"/>
      <c r="K36" s="260"/>
      <c r="L36" s="178"/>
      <c r="M36" s="156" t="s">
        <v>199</v>
      </c>
      <c r="N36" s="259"/>
      <c r="O36" s="260"/>
      <c r="P36" s="46"/>
      <c r="Q36" s="46"/>
      <c r="R36" s="46"/>
      <c r="S36" s="46"/>
    </row>
    <row r="37" spans="1:19" ht="31.5" customHeight="1" x14ac:dyDescent="0.35">
      <c r="A37" s="156" t="s">
        <v>80</v>
      </c>
      <c r="B37" s="259"/>
      <c r="C37" s="260"/>
      <c r="D37" s="178"/>
      <c r="E37" s="156" t="s">
        <v>89</v>
      </c>
      <c r="F37" s="259"/>
      <c r="G37" s="260"/>
      <c r="H37" s="46"/>
      <c r="I37" s="156" t="s">
        <v>196</v>
      </c>
      <c r="J37" s="259"/>
      <c r="K37" s="260"/>
      <c r="L37" s="178"/>
      <c r="M37" s="156" t="s">
        <v>200</v>
      </c>
      <c r="N37" s="259"/>
      <c r="O37" s="260"/>
      <c r="P37" s="46"/>
      <c r="Q37" s="46"/>
      <c r="R37" s="46"/>
      <c r="S37" s="46"/>
    </row>
    <row r="38" spans="1:19" ht="32.25" customHeight="1" x14ac:dyDescent="0.35">
      <c r="A38" s="156" t="s">
        <v>81</v>
      </c>
      <c r="B38" s="259"/>
      <c r="C38" s="260"/>
      <c r="D38" s="178"/>
      <c r="E38" s="156" t="s">
        <v>90</v>
      </c>
      <c r="F38" s="259"/>
      <c r="G38" s="260"/>
      <c r="H38" s="46"/>
      <c r="I38" s="156" t="s">
        <v>197</v>
      </c>
      <c r="J38" s="259"/>
      <c r="K38" s="260"/>
      <c r="L38" s="178"/>
      <c r="M38" s="156" t="s">
        <v>201</v>
      </c>
      <c r="N38" s="259"/>
      <c r="O38" s="260"/>
      <c r="P38" s="46"/>
      <c r="Q38" s="46"/>
      <c r="R38" s="46"/>
      <c r="S38" s="46"/>
    </row>
    <row r="39" spans="1:19" ht="15.5" x14ac:dyDescent="0.35">
      <c r="A39" s="157"/>
      <c r="B39" s="158"/>
      <c r="C39" s="158"/>
      <c r="D39" s="157"/>
      <c r="E39" s="92"/>
      <c r="F39" s="46"/>
      <c r="G39" s="46"/>
      <c r="H39" s="46"/>
      <c r="I39" s="157"/>
      <c r="J39" s="158"/>
      <c r="K39" s="158"/>
      <c r="L39" s="157"/>
      <c r="M39" s="92"/>
      <c r="N39" s="46"/>
      <c r="O39" s="46"/>
      <c r="P39" s="46"/>
      <c r="Q39" s="46"/>
      <c r="R39" s="46"/>
      <c r="S39" s="46"/>
    </row>
    <row r="40" spans="1:19" ht="15.5" x14ac:dyDescent="0.35">
      <c r="A40" s="265"/>
      <c r="B40" s="265"/>
      <c r="C40" s="265"/>
      <c r="D40" s="265"/>
      <c r="E40" s="265"/>
      <c r="F40" s="46"/>
      <c r="G40" s="46"/>
      <c r="H40" s="46"/>
      <c r="I40" s="265"/>
      <c r="J40" s="265"/>
      <c r="K40" s="265"/>
      <c r="L40" s="265"/>
      <c r="M40" s="265"/>
      <c r="N40" s="46"/>
      <c r="O40" s="46"/>
      <c r="P40" s="46"/>
      <c r="Q40" s="46"/>
      <c r="R40" s="46"/>
      <c r="S40" s="46"/>
    </row>
    <row r="41" spans="1:19" ht="15.5" x14ac:dyDescent="0.35">
      <c r="A41" s="159"/>
      <c r="B41" s="265"/>
      <c r="C41" s="265"/>
      <c r="D41" s="265"/>
      <c r="E41" s="265"/>
      <c r="F41" s="46"/>
      <c r="G41" s="46"/>
      <c r="H41" s="46"/>
      <c r="I41" s="159"/>
      <c r="J41" s="265"/>
      <c r="K41" s="265"/>
      <c r="L41" s="265"/>
      <c r="M41" s="265"/>
      <c r="N41" s="46"/>
      <c r="O41" s="46"/>
      <c r="P41" s="46"/>
      <c r="Q41" s="46"/>
      <c r="R41" s="46"/>
      <c r="S41" s="46"/>
    </row>
    <row r="42" spans="1:19" ht="15.5" x14ac:dyDescent="0.35">
      <c r="A42" s="46"/>
      <c r="B42" s="58"/>
      <c r="C42" s="58"/>
      <c r="D42" s="58"/>
      <c r="E42" s="59"/>
      <c r="F42" s="59"/>
      <c r="G42" s="59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</row>
    <row r="43" spans="1:19" ht="15.5" x14ac:dyDescent="0.35">
      <c r="A43" s="46"/>
      <c r="B43" s="58"/>
      <c r="C43" s="58"/>
      <c r="D43" s="58"/>
      <c r="E43" s="59"/>
      <c r="F43" s="59"/>
      <c r="G43" s="59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</row>
  </sheetData>
  <mergeCells count="50">
    <mergeCell ref="D27:G27"/>
    <mergeCell ref="D20:G20"/>
    <mergeCell ref="A25:G25"/>
    <mergeCell ref="L20:O20"/>
    <mergeCell ref="I25:O25"/>
    <mergeCell ref="L27:O27"/>
    <mergeCell ref="J5:L5"/>
    <mergeCell ref="A16:G16"/>
    <mergeCell ref="A1:G1"/>
    <mergeCell ref="A13:H13"/>
    <mergeCell ref="A14:H14"/>
    <mergeCell ref="A2:G2"/>
    <mergeCell ref="A4:G4"/>
    <mergeCell ref="D6:F6"/>
    <mergeCell ref="D7:G7"/>
    <mergeCell ref="A15:O15"/>
    <mergeCell ref="K6:L6"/>
    <mergeCell ref="K7:L7"/>
    <mergeCell ref="K8:L8"/>
    <mergeCell ref="K9:L9"/>
    <mergeCell ref="A40:E40"/>
    <mergeCell ref="B41:E41"/>
    <mergeCell ref="I40:M40"/>
    <mergeCell ref="J41:M41"/>
    <mergeCell ref="I34:K34"/>
    <mergeCell ref="J35:K35"/>
    <mergeCell ref="J36:K36"/>
    <mergeCell ref="J37:K37"/>
    <mergeCell ref="J38:K38"/>
    <mergeCell ref="A34:C34"/>
    <mergeCell ref="B35:C35"/>
    <mergeCell ref="B36:C36"/>
    <mergeCell ref="B37:C37"/>
    <mergeCell ref="B38:C38"/>
    <mergeCell ref="E34:G34"/>
    <mergeCell ref="F35:G35"/>
    <mergeCell ref="A17:G17"/>
    <mergeCell ref="I17:O17"/>
    <mergeCell ref="D26:G26"/>
    <mergeCell ref="D19:G19"/>
    <mergeCell ref="L19:O19"/>
    <mergeCell ref="L26:O26"/>
    <mergeCell ref="F36:G36"/>
    <mergeCell ref="F37:G37"/>
    <mergeCell ref="F38:G38"/>
    <mergeCell ref="M34:O34"/>
    <mergeCell ref="N35:O35"/>
    <mergeCell ref="N36:O36"/>
    <mergeCell ref="N37:O37"/>
    <mergeCell ref="N38:O38"/>
  </mergeCells>
  <pageMargins left="0.19685039370078741" right="0.19685039370078741" top="0.15748031496062992" bottom="0.15748031496062992" header="0" footer="0"/>
  <pageSetup paperSize="8" scale="9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357BF"/>
  </sheetPr>
  <dimension ref="A1:T35"/>
  <sheetViews>
    <sheetView zoomScale="57" zoomScaleNormal="57" zoomScaleSheetLayoutView="40" workbookViewId="0">
      <selection sqref="A1:Q1"/>
    </sheetView>
  </sheetViews>
  <sheetFormatPr baseColWidth="10" defaultColWidth="9.1796875" defaultRowHeight="12.5" x14ac:dyDescent="0.25"/>
  <cols>
    <col min="2" max="2" width="14.26953125" customWidth="1"/>
    <col min="3" max="3" width="14" customWidth="1"/>
    <col min="4" max="4" width="14.1796875" customWidth="1"/>
    <col min="5" max="5" width="21" customWidth="1"/>
    <col min="6" max="6" width="21.1796875" customWidth="1"/>
    <col min="7" max="7" width="23.26953125" customWidth="1"/>
    <col min="8" max="8" width="20.7265625" customWidth="1"/>
    <col min="9" max="9" width="0.26953125" customWidth="1"/>
    <col min="11" max="11" width="10.81640625" customWidth="1"/>
    <col min="12" max="12" width="13.26953125" customWidth="1"/>
    <col min="13" max="13" width="10.1796875" customWidth="1"/>
    <col min="14" max="14" width="22" customWidth="1"/>
    <col min="15" max="16" width="21.7265625" customWidth="1"/>
    <col min="17" max="17" width="22.81640625" customWidth="1"/>
    <col min="18" max="18" width="23.7265625" customWidth="1"/>
  </cols>
  <sheetData>
    <row r="1" spans="1:18" s="100" customFormat="1" ht="31" x14ac:dyDescent="0.7">
      <c r="A1" s="282" t="s">
        <v>38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99"/>
    </row>
    <row r="2" spans="1:18" s="100" customFormat="1" ht="31" x14ac:dyDescent="0.7">
      <c r="A2" s="232" t="s">
        <v>39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99"/>
    </row>
    <row r="3" spans="1:18" ht="18.5" x14ac:dyDescent="0.3">
      <c r="A3" s="2"/>
      <c r="B3" s="2"/>
      <c r="C3" s="8"/>
      <c r="D3" s="8"/>
      <c r="E3" s="8"/>
      <c r="F3" s="8"/>
      <c r="G3" s="8"/>
      <c r="H3" s="8"/>
      <c r="I3" s="8"/>
      <c r="J3" s="1"/>
      <c r="K3" s="1"/>
      <c r="L3" s="1"/>
      <c r="M3" s="1"/>
      <c r="N3" s="1"/>
      <c r="O3" s="1"/>
      <c r="P3" s="1"/>
      <c r="Q3" s="1"/>
      <c r="R3" s="1"/>
    </row>
    <row r="4" spans="1:18" ht="13" thickBot="1" x14ac:dyDescent="0.3"/>
    <row r="5" spans="1:18" s="46" customFormat="1" ht="16" thickBot="1" x14ac:dyDescent="0.4">
      <c r="B5" s="276" t="s">
        <v>17</v>
      </c>
      <c r="C5" s="277"/>
      <c r="D5" s="277"/>
      <c r="E5" s="277"/>
      <c r="F5" s="277"/>
      <c r="G5" s="277"/>
      <c r="H5" s="278"/>
      <c r="K5" s="234" t="s">
        <v>47</v>
      </c>
      <c r="L5" s="235"/>
      <c r="M5" s="235"/>
      <c r="N5" s="235"/>
      <c r="O5" s="235"/>
      <c r="P5" s="235"/>
      <c r="Q5" s="283"/>
      <c r="R5" s="161"/>
    </row>
    <row r="6" spans="1:18" s="46" customFormat="1" ht="36.75" customHeight="1" x14ac:dyDescent="0.35">
      <c r="B6" s="15" t="s">
        <v>44</v>
      </c>
      <c r="C6" s="16" t="s">
        <v>3</v>
      </c>
      <c r="D6" s="17" t="s">
        <v>11</v>
      </c>
      <c r="E6" s="18"/>
      <c r="F6" s="18"/>
      <c r="G6" s="18"/>
      <c r="H6" s="19"/>
      <c r="K6" s="68" t="s">
        <v>2</v>
      </c>
      <c r="L6" s="16" t="s">
        <v>3</v>
      </c>
      <c r="M6" s="17" t="s">
        <v>4</v>
      </c>
      <c r="N6" s="60"/>
      <c r="O6" s="60"/>
      <c r="P6" s="60"/>
      <c r="Q6" s="61"/>
    </row>
    <row r="7" spans="1:18" s="46" customFormat="1" ht="30.75" customHeight="1" x14ac:dyDescent="0.35">
      <c r="B7" s="15">
        <v>0.48958333333333331</v>
      </c>
      <c r="C7" s="16">
        <v>6.9444444444444441E-3</v>
      </c>
      <c r="D7" s="17">
        <v>0.49652777777777773</v>
      </c>
      <c r="E7" s="279" t="s">
        <v>50</v>
      </c>
      <c r="F7" s="280"/>
      <c r="G7" s="280"/>
      <c r="H7" s="281"/>
      <c r="J7" s="86"/>
      <c r="K7" s="63">
        <v>0.5625</v>
      </c>
      <c r="L7" s="64"/>
      <c r="M7" s="65">
        <v>0.63194444444444442</v>
      </c>
      <c r="N7" s="237"/>
      <c r="O7" s="238"/>
      <c r="P7" s="238"/>
      <c r="Q7" s="146"/>
    </row>
    <row r="8" spans="1:18" s="46" customFormat="1" ht="27" customHeight="1" x14ac:dyDescent="0.35">
      <c r="B8" s="38">
        <v>0.49652777777777773</v>
      </c>
      <c r="C8" s="39"/>
      <c r="D8" s="40">
        <v>0.55208333333333337</v>
      </c>
      <c r="E8" s="89"/>
      <c r="F8" s="90"/>
      <c r="G8" s="90"/>
      <c r="H8" s="93"/>
      <c r="K8" s="41">
        <f>K7</f>
        <v>0.5625</v>
      </c>
      <c r="L8" s="72">
        <v>1.9444444444444445E-2</v>
      </c>
      <c r="M8" s="149">
        <f>K8+L8</f>
        <v>0.58194444444444449</v>
      </c>
      <c r="N8" s="147" t="s">
        <v>92</v>
      </c>
      <c r="O8" s="147" t="s">
        <v>96</v>
      </c>
      <c r="P8" s="147" t="s">
        <v>100</v>
      </c>
      <c r="Q8" s="147" t="s">
        <v>104</v>
      </c>
    </row>
    <row r="9" spans="1:18" s="46" customFormat="1" ht="27" customHeight="1" x14ac:dyDescent="0.35">
      <c r="B9" s="41">
        <f>B8</f>
        <v>0.49652777777777773</v>
      </c>
      <c r="C9" s="72">
        <v>1.3888888888888888E-2</v>
      </c>
      <c r="D9" s="42">
        <f>B9+C9</f>
        <v>0.51041666666666663</v>
      </c>
      <c r="E9" s="242" t="s">
        <v>6</v>
      </c>
      <c r="F9" s="243"/>
      <c r="G9" s="243"/>
      <c r="H9" s="244"/>
      <c r="K9" s="41">
        <f>M8</f>
        <v>0.58194444444444449</v>
      </c>
      <c r="L9" s="72">
        <v>1.9444444444444445E-2</v>
      </c>
      <c r="M9" s="149">
        <f>K9+L9</f>
        <v>0.60138888888888897</v>
      </c>
      <c r="N9" s="147" t="s">
        <v>105</v>
      </c>
      <c r="O9" s="147" t="s">
        <v>93</v>
      </c>
      <c r="P9" s="147" t="s">
        <v>97</v>
      </c>
      <c r="Q9" s="147" t="s">
        <v>101</v>
      </c>
    </row>
    <row r="10" spans="1:18" s="46" customFormat="1" ht="15.5" x14ac:dyDescent="0.35">
      <c r="B10" s="41">
        <f>D9</f>
        <v>0.51041666666666663</v>
      </c>
      <c r="C10" s="72">
        <v>1.0416666666666666E-2</v>
      </c>
      <c r="D10" s="42">
        <f>B10+C10</f>
        <v>0.52083333333333326</v>
      </c>
      <c r="E10" s="101" t="s">
        <v>104</v>
      </c>
      <c r="F10" s="102" t="s">
        <v>92</v>
      </c>
      <c r="G10" s="101" t="s">
        <v>96</v>
      </c>
      <c r="H10" s="101" t="s">
        <v>100</v>
      </c>
      <c r="K10" s="41">
        <f>M9</f>
        <v>0.60138888888888897</v>
      </c>
      <c r="L10" s="72">
        <v>1.9444444444444445E-2</v>
      </c>
      <c r="M10" s="149">
        <f>K10+L10</f>
        <v>0.62083333333333346</v>
      </c>
      <c r="N10" s="147" t="s">
        <v>102</v>
      </c>
      <c r="O10" s="147" t="s">
        <v>106</v>
      </c>
      <c r="P10" s="147" t="s">
        <v>94</v>
      </c>
      <c r="Q10" s="147" t="s">
        <v>98</v>
      </c>
    </row>
    <row r="11" spans="1:18" s="46" customFormat="1" ht="27.75" customHeight="1" x14ac:dyDescent="0.35">
      <c r="B11" s="41">
        <f>D10</f>
        <v>0.52083333333333326</v>
      </c>
      <c r="C11" s="72">
        <v>1.0416666666666666E-2</v>
      </c>
      <c r="D11" s="42">
        <f>B11+C11</f>
        <v>0.53124999999999989</v>
      </c>
      <c r="E11" s="101" t="s">
        <v>100</v>
      </c>
      <c r="F11" s="101" t="s">
        <v>100</v>
      </c>
      <c r="G11" s="102" t="s">
        <v>92</v>
      </c>
      <c r="H11" s="101" t="s">
        <v>96</v>
      </c>
      <c r="K11" s="41">
        <f>M10</f>
        <v>0.62083333333333346</v>
      </c>
      <c r="L11" s="72">
        <v>1.9444444444444445E-2</v>
      </c>
      <c r="M11" s="149">
        <f>K11+L11</f>
        <v>0.64027777777777795</v>
      </c>
      <c r="N11" s="147" t="s">
        <v>99</v>
      </c>
      <c r="O11" s="147" t="s">
        <v>103</v>
      </c>
      <c r="P11" s="147" t="s">
        <v>107</v>
      </c>
      <c r="Q11" s="147" t="s">
        <v>95</v>
      </c>
    </row>
    <row r="12" spans="1:18" s="46" customFormat="1" ht="30" customHeight="1" x14ac:dyDescent="0.35">
      <c r="B12" s="41">
        <f>D11</f>
        <v>0.53124999999999989</v>
      </c>
      <c r="C12" s="72">
        <v>1.0416666666666666E-2</v>
      </c>
      <c r="D12" s="42">
        <f>B12+C12</f>
        <v>0.54166666666666652</v>
      </c>
      <c r="E12" s="101" t="s">
        <v>96</v>
      </c>
      <c r="F12" s="101" t="s">
        <v>100</v>
      </c>
      <c r="G12" s="101" t="s">
        <v>100</v>
      </c>
      <c r="H12" s="102" t="s">
        <v>92</v>
      </c>
      <c r="K12" s="41">
        <f>M11</f>
        <v>0.64027777777777795</v>
      </c>
      <c r="L12" s="72">
        <v>5.5555555555555558E-3</v>
      </c>
      <c r="M12" s="149">
        <f>K12+L12</f>
        <v>0.64583333333333348</v>
      </c>
      <c r="N12" s="271" t="s">
        <v>28</v>
      </c>
      <c r="O12" s="272"/>
      <c r="P12" s="272"/>
      <c r="Q12" s="273"/>
    </row>
    <row r="13" spans="1:18" s="46" customFormat="1" ht="15.5" x14ac:dyDescent="0.35">
      <c r="B13" s="41">
        <f>D12</f>
        <v>0.54166666666666652</v>
      </c>
      <c r="C13" s="72">
        <v>1.0416666666666666E-2</v>
      </c>
      <c r="D13" s="42">
        <f>B13+C13</f>
        <v>0.55208333333333315</v>
      </c>
      <c r="E13" s="102" t="s">
        <v>92</v>
      </c>
      <c r="F13" s="101" t="s">
        <v>96</v>
      </c>
      <c r="G13" s="101" t="s">
        <v>100</v>
      </c>
      <c r="H13" s="101" t="s">
        <v>100</v>
      </c>
      <c r="L13" s="86"/>
    </row>
    <row r="14" spans="1:18" s="46" customFormat="1" ht="15.5" x14ac:dyDescent="0.35">
      <c r="L14" s="86"/>
    </row>
    <row r="15" spans="1:18" s="46" customFormat="1" ht="15.5" x14ac:dyDescent="0.35">
      <c r="L15" s="86"/>
    </row>
    <row r="16" spans="1:18" s="46" customFormat="1" ht="15.5" x14ac:dyDescent="0.35"/>
    <row r="17" spans="1:20" s="46" customFormat="1" ht="15.5" x14ac:dyDescent="0.35"/>
    <row r="18" spans="1:20" s="46" customFormat="1" ht="45.75" customHeight="1" x14ac:dyDescent="0.6">
      <c r="A18" s="275" t="s">
        <v>202</v>
      </c>
      <c r="B18" s="275"/>
      <c r="C18" s="275"/>
      <c r="D18" s="275"/>
      <c r="E18" s="275"/>
      <c r="F18" s="275"/>
      <c r="G18" s="275"/>
      <c r="H18" s="275"/>
      <c r="J18" s="86"/>
      <c r="K18" s="160"/>
    </row>
    <row r="19" spans="1:20" s="46" customFormat="1" ht="16" thickBot="1" x14ac:dyDescent="0.4">
      <c r="B19" s="46" t="s">
        <v>0</v>
      </c>
    </row>
    <row r="20" spans="1:20" s="46" customFormat="1" ht="16" thickBot="1" x14ac:dyDescent="0.4">
      <c r="B20" s="224" t="s">
        <v>70</v>
      </c>
      <c r="C20" s="225"/>
      <c r="D20" s="225"/>
      <c r="E20" s="225"/>
      <c r="F20" s="225"/>
      <c r="G20" s="225"/>
      <c r="H20" s="225"/>
      <c r="I20" s="226"/>
    </row>
    <row r="21" spans="1:20" s="46" customFormat="1" ht="39" customHeight="1" x14ac:dyDescent="0.35">
      <c r="B21" s="47" t="s">
        <v>2</v>
      </c>
      <c r="C21" s="74" t="s">
        <v>3</v>
      </c>
      <c r="D21" s="68" t="s">
        <v>4</v>
      </c>
      <c r="E21" s="68"/>
      <c r="F21" s="49"/>
      <c r="G21" s="49"/>
      <c r="H21" s="49"/>
      <c r="I21" s="50"/>
      <c r="N21" s="261" t="s">
        <v>169</v>
      </c>
      <c r="O21" s="262"/>
      <c r="P21" s="263"/>
      <c r="Q21" s="177"/>
      <c r="R21" s="261" t="s">
        <v>169</v>
      </c>
      <c r="S21" s="262"/>
      <c r="T21" s="263"/>
    </row>
    <row r="22" spans="1:20" s="46" customFormat="1" ht="15.5" x14ac:dyDescent="0.35">
      <c r="B22" s="51"/>
      <c r="C22" s="73"/>
      <c r="D22" s="52"/>
      <c r="E22" s="53"/>
      <c r="F22" s="216"/>
      <c r="G22" s="217"/>
      <c r="H22" s="217"/>
      <c r="I22" s="218"/>
      <c r="N22" s="156" t="s">
        <v>78</v>
      </c>
      <c r="O22" s="259"/>
      <c r="P22" s="260"/>
      <c r="Q22" s="178"/>
      <c r="R22" s="156" t="s">
        <v>87</v>
      </c>
      <c r="S22" s="259"/>
      <c r="T22" s="260"/>
    </row>
    <row r="23" spans="1:20" s="46" customFormat="1" ht="15.5" x14ac:dyDescent="0.35">
      <c r="B23" s="41">
        <v>0.66666666666666663</v>
      </c>
      <c r="C23" s="72">
        <v>1.0416666666666666E-2</v>
      </c>
      <c r="D23" s="42">
        <f>B23+C23</f>
        <v>0.67708333333333326</v>
      </c>
      <c r="E23" s="145"/>
      <c r="F23" s="230" t="s">
        <v>6</v>
      </c>
      <c r="G23" s="230"/>
      <c r="H23" s="230"/>
      <c r="I23" s="230"/>
      <c r="N23" s="156" t="s">
        <v>79</v>
      </c>
      <c r="O23" s="259"/>
      <c r="P23" s="260"/>
      <c r="Q23" s="178"/>
      <c r="R23" s="156" t="s">
        <v>88</v>
      </c>
      <c r="S23" s="259"/>
      <c r="T23" s="260"/>
    </row>
    <row r="24" spans="1:20" s="46" customFormat="1" ht="15.5" x14ac:dyDescent="0.35">
      <c r="B24" s="41">
        <f>D23</f>
        <v>0.67708333333333326</v>
      </c>
      <c r="C24" s="72">
        <v>1.3888888888888888E-2</v>
      </c>
      <c r="D24" s="42">
        <f>B24+C24</f>
        <v>0.6909722222222221</v>
      </c>
      <c r="E24" s="145"/>
      <c r="F24" s="147"/>
      <c r="G24" s="147"/>
      <c r="H24" s="147"/>
      <c r="I24" s="147"/>
      <c r="N24" s="156" t="s">
        <v>80</v>
      </c>
      <c r="O24" s="259"/>
      <c r="P24" s="260"/>
      <c r="Q24" s="178"/>
      <c r="R24" s="156" t="s">
        <v>89</v>
      </c>
      <c r="S24" s="259"/>
      <c r="T24" s="260"/>
    </row>
    <row r="25" spans="1:20" s="46" customFormat="1" ht="15.5" x14ac:dyDescent="0.35">
      <c r="B25" s="41">
        <f>+D24</f>
        <v>0.6909722222222221</v>
      </c>
      <c r="C25" s="72">
        <v>1.3888888888888888E-2</v>
      </c>
      <c r="D25" s="42">
        <f>B25+C25</f>
        <v>0.70486111111111094</v>
      </c>
      <c r="E25" s="145"/>
      <c r="F25" s="147"/>
      <c r="G25" s="147"/>
      <c r="H25" s="147"/>
      <c r="I25" s="147"/>
      <c r="N25" s="156" t="s">
        <v>81</v>
      </c>
      <c r="O25" s="259"/>
      <c r="P25" s="260"/>
      <c r="Q25" s="178"/>
      <c r="R25" s="156" t="s">
        <v>90</v>
      </c>
      <c r="S25" s="259"/>
      <c r="T25" s="260"/>
    </row>
    <row r="26" spans="1:20" s="46" customFormat="1" ht="15.5" x14ac:dyDescent="0.35">
      <c r="B26" s="41">
        <f>+D25</f>
        <v>0.70486111111111094</v>
      </c>
      <c r="C26" s="72">
        <v>1.3888888888888888E-2</v>
      </c>
      <c r="D26" s="42">
        <f>B26+C26</f>
        <v>0.71874999999999978</v>
      </c>
      <c r="E26" s="145"/>
      <c r="F26" s="147"/>
      <c r="G26" s="147"/>
      <c r="H26" s="147"/>
      <c r="I26" s="147"/>
    </row>
    <row r="27" spans="1:20" s="46" customFormat="1" ht="15.5" x14ac:dyDescent="0.35">
      <c r="B27" s="41">
        <f>+D26</f>
        <v>0.71874999999999978</v>
      </c>
      <c r="C27" s="72">
        <v>1.3888888888888888E-2</v>
      </c>
      <c r="D27" s="42">
        <f>B27+C27</f>
        <v>0.73263888888888862</v>
      </c>
      <c r="E27" s="145"/>
      <c r="F27" s="147"/>
      <c r="G27" s="147"/>
      <c r="H27" s="147"/>
      <c r="I27" s="147"/>
    </row>
    <row r="28" spans="1:20" s="46" customFormat="1" ht="15.5" x14ac:dyDescent="0.35">
      <c r="B28" s="51"/>
      <c r="C28" s="73"/>
      <c r="D28" s="52"/>
      <c r="E28" s="53"/>
      <c r="F28" s="274"/>
      <c r="G28" s="274"/>
      <c r="H28" s="274"/>
      <c r="I28" s="274"/>
    </row>
    <row r="29" spans="1:20" s="46" customFormat="1" ht="15.5" x14ac:dyDescent="0.35">
      <c r="B29" s="41">
        <v>0.74305555555555547</v>
      </c>
      <c r="C29" s="72">
        <v>1.3888888888888888E-2</v>
      </c>
      <c r="D29" s="42">
        <f>B29+C29</f>
        <v>0.75694444444444431</v>
      </c>
      <c r="E29" s="145"/>
      <c r="F29" s="230" t="s">
        <v>6</v>
      </c>
      <c r="G29" s="230"/>
      <c r="H29" s="230"/>
      <c r="I29" s="230"/>
    </row>
    <row r="30" spans="1:20" s="46" customFormat="1" ht="15.5" x14ac:dyDescent="0.35">
      <c r="B30" s="41">
        <f>D29</f>
        <v>0.75694444444444431</v>
      </c>
      <c r="C30" s="72">
        <v>1.3888888888888888E-2</v>
      </c>
      <c r="D30" s="42">
        <f>B30+C30</f>
        <v>0.77083333333333315</v>
      </c>
      <c r="E30" s="145"/>
      <c r="F30" s="147"/>
      <c r="G30" s="147"/>
      <c r="H30" s="147"/>
      <c r="I30" s="147"/>
    </row>
    <row r="31" spans="1:20" s="46" customFormat="1" ht="15.5" x14ac:dyDescent="0.35">
      <c r="B31" s="41">
        <f>D30</f>
        <v>0.77083333333333315</v>
      </c>
      <c r="C31" s="72">
        <v>1.3888888888888888E-2</v>
      </c>
      <c r="D31" s="42">
        <f>B31+C31</f>
        <v>0.78472222222222199</v>
      </c>
      <c r="E31" s="145"/>
      <c r="F31" s="147"/>
      <c r="G31" s="147"/>
      <c r="H31" s="147"/>
      <c r="I31" s="147"/>
    </row>
    <row r="32" spans="1:20" s="46" customFormat="1" ht="15.5" x14ac:dyDescent="0.35">
      <c r="B32" s="41">
        <f>D31</f>
        <v>0.78472222222222199</v>
      </c>
      <c r="C32" s="72">
        <v>1.3888888888888888E-2</v>
      </c>
      <c r="D32" s="42">
        <f>B32+C32</f>
        <v>0.79861111111111083</v>
      </c>
      <c r="E32" s="145"/>
      <c r="F32" s="147"/>
      <c r="G32" s="147"/>
      <c r="H32" s="147"/>
      <c r="I32" s="147"/>
    </row>
    <row r="33" spans="2:9" s="46" customFormat="1" ht="15.5" x14ac:dyDescent="0.35">
      <c r="B33" s="41">
        <f>D32</f>
        <v>0.79861111111111083</v>
      </c>
      <c r="C33" s="72">
        <v>1.3888888888888888E-2</v>
      </c>
      <c r="D33" s="42">
        <f>B33+C33</f>
        <v>0.81249999999999967</v>
      </c>
      <c r="E33" s="145"/>
      <c r="F33" s="147"/>
      <c r="G33" s="147"/>
      <c r="H33" s="147"/>
      <c r="I33" s="147"/>
    </row>
    <row r="34" spans="2:9" s="46" customFormat="1" ht="15.5" x14ac:dyDescent="0.35">
      <c r="B34" s="20"/>
      <c r="C34" s="21"/>
      <c r="D34" s="52"/>
      <c r="E34" s="53"/>
      <c r="F34" s="216"/>
      <c r="G34" s="217"/>
      <c r="H34" s="217"/>
      <c r="I34" s="218"/>
    </row>
    <row r="35" spans="2:9" s="46" customFormat="1" ht="15.5" x14ac:dyDescent="0.35"/>
  </sheetData>
  <mergeCells count="25">
    <mergeCell ref="E9:H9"/>
    <mergeCell ref="B5:H5"/>
    <mergeCell ref="E7:H7"/>
    <mergeCell ref="A1:Q1"/>
    <mergeCell ref="A2:Q2"/>
    <mergeCell ref="K5:Q5"/>
    <mergeCell ref="N7:P7"/>
    <mergeCell ref="F23:I23"/>
    <mergeCell ref="F28:I28"/>
    <mergeCell ref="F29:I29"/>
    <mergeCell ref="F34:I34"/>
    <mergeCell ref="A18:H18"/>
    <mergeCell ref="B20:I20"/>
    <mergeCell ref="F22:I22"/>
    <mergeCell ref="N12:Q12"/>
    <mergeCell ref="N21:P21"/>
    <mergeCell ref="R21:T21"/>
    <mergeCell ref="O22:P22"/>
    <mergeCell ref="S22:T22"/>
    <mergeCell ref="O23:P23"/>
    <mergeCell ref="S23:T23"/>
    <mergeCell ref="O24:P24"/>
    <mergeCell ref="S24:T24"/>
    <mergeCell ref="O25:P25"/>
    <mergeCell ref="S25:T25"/>
  </mergeCells>
  <pageMargins left="0.11811023622047245" right="0.11811023622047245" top="0.15748031496062992" bottom="0.15748031496062992" header="0" footer="0"/>
  <pageSetup paperSize="9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11</vt:i4>
      </vt:variant>
    </vt:vector>
  </HeadingPairs>
  <TitlesOfParts>
    <vt:vector size="22" baseType="lpstr">
      <vt:lpstr>Sat. 17-04 T.O.R. - Afternoon</vt:lpstr>
      <vt:lpstr>Sun. 18-04 T.O.R. - Morning</vt:lpstr>
      <vt:lpstr>Sun. 18-04 - S.T. - Afternoon</vt:lpstr>
      <vt:lpstr>Composition of Groups for QC</vt:lpstr>
      <vt:lpstr>Monday 19-04 - Podium </vt:lpstr>
      <vt:lpstr>Tuesday 20-04 - S.T.</vt:lpstr>
      <vt:lpstr>Wednesday 21-04 - Q.C.</vt:lpstr>
      <vt:lpstr>Thursday 22-04 - S.T. &amp; T.O.R. </vt:lpstr>
      <vt:lpstr>Friday 23-04-AAF Training &amp; TOR</vt:lpstr>
      <vt:lpstr>Saturday 24-04 - AF Day 1 &amp; TOR</vt:lpstr>
      <vt:lpstr>Sunday 25-04 - AF Day 2</vt:lpstr>
      <vt:lpstr>'Composition of Groups for QC'!Zone_d_impression</vt:lpstr>
      <vt:lpstr>'Friday 23-04-AAF Training &amp; TOR'!Zone_d_impression</vt:lpstr>
      <vt:lpstr>'Monday 19-04 - Podium '!Zone_d_impression</vt:lpstr>
      <vt:lpstr>'Sat. 17-04 T.O.R. - Afternoon'!Zone_d_impression</vt:lpstr>
      <vt:lpstr>'Saturday 24-04 - AF Day 1 &amp; TOR'!Zone_d_impression</vt:lpstr>
      <vt:lpstr>'Sun. 18-04 - S.T. - Afternoon'!Zone_d_impression</vt:lpstr>
      <vt:lpstr>'Sun. 18-04 T.O.R. - Morning'!Zone_d_impression</vt:lpstr>
      <vt:lpstr>'Sunday 25-04 - AF Day 2'!Zone_d_impression</vt:lpstr>
      <vt:lpstr>'Thursday 22-04 - S.T. &amp; T.O.R. '!Zone_d_impression</vt:lpstr>
      <vt:lpstr>'Tuesday 20-04 - S.T.'!Zone_d_impression</vt:lpstr>
      <vt:lpstr>'Wednesday 21-04 - Q.C.'!Zone_d_impression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Anca Grigoras</dc:creator>
  <cp:lastModifiedBy>Linda Davila</cp:lastModifiedBy>
  <cp:lastPrinted>2021-03-28T17:07:43Z</cp:lastPrinted>
  <dcterms:created xsi:type="dcterms:W3CDTF">2020-11-22T14:47:20Z</dcterms:created>
  <dcterms:modified xsi:type="dcterms:W3CDTF">2021-04-02T08:39:59Z</dcterms:modified>
</cp:coreProperties>
</file>